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090" windowHeight="8625" activeTab="0"/>
  </bookViews>
  <sheets>
    <sheet name="Reittien yksilöt" sheetId="1" r:id="rId1"/>
    <sheet name="reittien yks. per 10 km" sheetId="2" r:id="rId2"/>
    <sheet name="Laskijat" sheetId="3" r:id="rId3"/>
  </sheets>
  <definedNames>
    <definedName name="_xlnm.Print_Titles" localSheetId="0">'Reittien yksilöt'!$A:$A,'Reittien yksilöt'!$2:$4</definedName>
  </definedNames>
  <calcPr fullCalcOnLoad="1"/>
</workbook>
</file>

<file path=xl/sharedStrings.xml><?xml version="1.0" encoding="utf-8"?>
<sst xmlns="http://schemas.openxmlformats.org/spreadsheetml/2006/main" count="256" uniqueCount="178">
  <si>
    <t>LAI</t>
  </si>
  <si>
    <t>Km</t>
  </si>
  <si>
    <t>Merimetso</t>
  </si>
  <si>
    <t>Kyhmyjoutsen</t>
  </si>
  <si>
    <t>Laulujoutsen</t>
  </si>
  <si>
    <t>Sinisorsa</t>
  </si>
  <si>
    <t>Telkkä</t>
  </si>
  <si>
    <t>Isokoskelo</t>
  </si>
  <si>
    <t>Merikotka</t>
  </si>
  <si>
    <t>Kanahaukka</t>
  </si>
  <si>
    <t>Varpushaukka</t>
  </si>
  <si>
    <t>Hiirihaukka</t>
  </si>
  <si>
    <t>Maakotka</t>
  </si>
  <si>
    <t>Pyy</t>
  </si>
  <si>
    <t>Teeri</t>
  </si>
  <si>
    <t>Fasaani</t>
  </si>
  <si>
    <t>Nokikana</t>
  </si>
  <si>
    <t>Harmaalokki</t>
  </si>
  <si>
    <t>Merilokki</t>
  </si>
  <si>
    <t>Kesykyyhky</t>
  </si>
  <si>
    <t>Uuttukyyhky</t>
  </si>
  <si>
    <t>Turkinkyyhky</t>
  </si>
  <si>
    <t>Huuhkaja</t>
  </si>
  <si>
    <t>Lehtopöllö</t>
  </si>
  <si>
    <t>Harmaapäätikka</t>
  </si>
  <si>
    <t>Palokärki</t>
  </si>
  <si>
    <t>Käpytikka</t>
  </si>
  <si>
    <t>Tilhi</t>
  </si>
  <si>
    <t>Koskikara</t>
  </si>
  <si>
    <t>Peukaloinen</t>
  </si>
  <si>
    <t>Punarinta</t>
  </si>
  <si>
    <t>Mustarastas</t>
  </si>
  <si>
    <t>Räkättirastas</t>
  </si>
  <si>
    <t>Punakylkirastas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</si>
  <si>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</si>
  <si>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</si>
  <si>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</si>
  <si>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</si>
  <si>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</si>
  <si>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</si>
  <si>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</si>
  <si>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</si>
  <si>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Puukiipijä</t>
  </si>
  <si>
    <t>Isolepinkäinen</t>
  </si>
  <si>
    <t>Närhi</t>
  </si>
  <si>
    <t>Harakka</t>
  </si>
  <si>
    <t>Naakka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</si>
  <si>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</si>
  <si>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</si>
  <si>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</si>
  <si>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</si>
  <si>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</si>
  <si>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</si>
  <si>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</si>
  <si>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</si>
  <si>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</si>
  <si>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</si>
  <si>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</si>
  <si>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</si>
  <si>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Tundraurpiainen</t>
  </si>
  <si>
    <t>Pikkukäpylintu</t>
  </si>
  <si>
    <t>Käpylintulaji</t>
  </si>
  <si>
    <t>Isokäpylintu</t>
  </si>
  <si>
    <t>Punatulkku</t>
  </si>
  <si>
    <t>Keltasirkku</t>
  </si>
  <si>
    <t>Alli</t>
  </si>
  <si>
    <t>Tukkakoskelo</t>
  </si>
  <si>
    <t>Metso</t>
  </si>
  <si>
    <t>Kalalokki</t>
  </si>
  <si>
    <t>Sepelkyyhky</t>
  </si>
  <si>
    <t>Varpuspöllö</t>
  </si>
  <si>
    <t>Kiuru</t>
  </si>
  <si>
    <t>Pähkinänakkeli</t>
  </si>
  <si>
    <t>KUS</t>
  </si>
  <si>
    <t>Laupunen</t>
  </si>
  <si>
    <t>KAA</t>
  </si>
  <si>
    <t>Piekana</t>
  </si>
  <si>
    <t>RYM</t>
  </si>
  <si>
    <t>Aasla</t>
  </si>
  <si>
    <t>Pikkutikka</t>
  </si>
  <si>
    <t>Sarvipöllö</t>
  </si>
  <si>
    <t>TUR</t>
  </si>
  <si>
    <t>Lapintiainen</t>
  </si>
  <si>
    <t>Pehtjärvi</t>
  </si>
  <si>
    <t>Empo - Vuolahti</t>
  </si>
  <si>
    <t>Kankainen</t>
  </si>
  <si>
    <t>MAS</t>
  </si>
  <si>
    <t>Seppälä</t>
  </si>
  <si>
    <t>Auvainen - Puho</t>
  </si>
  <si>
    <t>PÖY</t>
  </si>
  <si>
    <t>Nokkavarpunen</t>
  </si>
  <si>
    <t>MYN</t>
  </si>
  <si>
    <t>Kevätlaskennat TLY:n alueella</t>
  </si>
  <si>
    <t>Pajusirkku</t>
  </si>
  <si>
    <t>Isolokki</t>
  </si>
  <si>
    <t>1967-99</t>
  </si>
  <si>
    <t>Uivelo</t>
  </si>
  <si>
    <t>Pulmunen</t>
  </si>
  <si>
    <t>Hirvensalo</t>
  </si>
  <si>
    <t>Pohjantikka</t>
  </si>
  <si>
    <t>PYH</t>
  </si>
  <si>
    <t>Otajärvi</t>
  </si>
  <si>
    <t>KOS</t>
  </si>
  <si>
    <t>Koivukylä</t>
  </si>
  <si>
    <t>MIE</t>
  </si>
  <si>
    <t>Laajokivarsi</t>
  </si>
  <si>
    <t>Tunturikiuru</t>
  </si>
  <si>
    <t>Brunnila-Röölä</t>
  </si>
  <si>
    <t>UUS</t>
  </si>
  <si>
    <t>Kemira</t>
  </si>
  <si>
    <t>Ampuhaukka</t>
  </si>
  <si>
    <t>YLÄ</t>
  </si>
  <si>
    <t>Vaskijärvi</t>
  </si>
  <si>
    <t>Ruissalo, keski</t>
  </si>
  <si>
    <t>Ruissalo, Kuuva</t>
  </si>
  <si>
    <t>PAR</t>
  </si>
  <si>
    <t>Kirjala</t>
  </si>
  <si>
    <t>Mustavaris</t>
  </si>
  <si>
    <t>LIE</t>
  </si>
  <si>
    <t>Littoistenjärvi</t>
  </si>
  <si>
    <t>Empo</t>
  </si>
  <si>
    <t>Erkki Hellman</t>
  </si>
  <si>
    <t>Asko Suoranta</t>
  </si>
  <si>
    <t>Juha Kylänpää</t>
  </si>
  <si>
    <t>Päivi Sirkiä</t>
  </si>
  <si>
    <t>Hannu Allonen</t>
  </si>
  <si>
    <t xml:space="preserve">PÖY </t>
  </si>
  <si>
    <t>Auvainen</t>
  </si>
  <si>
    <t>Mikko Tamminen</t>
  </si>
  <si>
    <t xml:space="preserve">RYM </t>
  </si>
  <si>
    <t>Lennart Saari</t>
  </si>
  <si>
    <t>Brunnila</t>
  </si>
  <si>
    <t>Markku Hyvönen</t>
  </si>
  <si>
    <t>Ruissalo</t>
  </si>
  <si>
    <t>Jarmo Laine</t>
  </si>
  <si>
    <t>Raimo Hyvönen</t>
  </si>
  <si>
    <t>RAI</t>
  </si>
  <si>
    <t>Kaanaa</t>
  </si>
  <si>
    <t>Harri Päivärinta</t>
  </si>
  <si>
    <t>PAI</t>
  </si>
  <si>
    <t>Vista</t>
  </si>
  <si>
    <t>Tukkasotka</t>
  </si>
  <si>
    <t>Esko Gustafsson, Veijo Peltola</t>
  </si>
  <si>
    <t>Rauvolanlahti</t>
  </si>
  <si>
    <t>Markus Lampinen</t>
  </si>
  <si>
    <t>Luhtakana</t>
  </si>
  <si>
    <t>Jouko Lehtonen</t>
  </si>
  <si>
    <t>Stortervo Syd</t>
  </si>
  <si>
    <t>Kaj-Ove Pettersson</t>
  </si>
  <si>
    <t>Attu</t>
  </si>
  <si>
    <t>Ensimmäisenä minulle havainnot ilmoittaneen henkilön nimi. Varmasti muitakin laskijoita on ollut mukana useimmilla reiteillä</t>
  </si>
  <si>
    <t>Pekka Alho, Tom Lindbom</t>
  </si>
  <si>
    <t>Mustapääkerttu</t>
  </si>
  <si>
    <t>Takakirves</t>
  </si>
  <si>
    <t>Rainer Grönholm</t>
  </si>
  <si>
    <t>KOR</t>
  </si>
  <si>
    <t>Rumar</t>
  </si>
  <si>
    <t>Jukka Tobiasson</t>
  </si>
  <si>
    <t>Ville Vasko, Osmo Kivivuori</t>
  </si>
  <si>
    <t>Osmo Kivivuori, Kari Ahtiainen</t>
  </si>
  <si>
    <t>Suorsala</t>
  </si>
  <si>
    <t>Keskusta-Parsila</t>
  </si>
  <si>
    <t>Golfkentän kierto</t>
  </si>
  <si>
    <t>Kari Airikkala</t>
  </si>
  <si>
    <t>Pekka Lehti, Hannu Ali-Eskola, Kim Roering</t>
  </si>
  <si>
    <t>2006 YHTEENSÄ</t>
  </si>
  <si>
    <t>Mynälahti</t>
  </si>
  <si>
    <t>Birger Grönholm, Rolf Karlson, Jukka Sillanpää, Henry Laine, Rainer Grönholm</t>
  </si>
  <si>
    <t>Lapinsirkku</t>
  </si>
  <si>
    <t>Yht. yks/10km</t>
  </si>
  <si>
    <t>SUO</t>
  </si>
  <si>
    <t>Laidike</t>
  </si>
  <si>
    <t>Timo Leino</t>
  </si>
  <si>
    <t>Littoinen</t>
  </si>
  <si>
    <t>Hannu Klemola</t>
  </si>
  <si>
    <t>Tapani Numminen, Raino Suni</t>
  </si>
  <si>
    <t>2000-05</t>
  </si>
  <si>
    <r>
      <t xml:space="preserve">RIVIT 5 - 92:
Lajikohtainen yksilömäärä
/ 10 havainnointikilometriä
</t>
    </r>
    <r>
      <rPr>
        <sz val="8"/>
        <rFont val="Arial"/>
        <family val="2"/>
      </rPr>
      <t>(Esim. 40km:n lenkillä vuonna 2002 havaitsi keskimäärin yhden merimetson.)</t>
    </r>
  </si>
</sst>
</file>

<file path=xl/styles.xml><?xml version="1.0" encoding="utf-8"?>
<styleSheet xmlns="http://schemas.openxmlformats.org/spreadsheetml/2006/main">
  <numFmts count="25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80" fontId="0" fillId="0" borderId="3" xfId="0" applyNumberFormat="1" applyBorder="1" applyAlignment="1">
      <alignment/>
    </xf>
    <xf numFmtId="180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180" fontId="0" fillId="0" borderId="3" xfId="0" applyNumberFormat="1" applyFill="1" applyBorder="1" applyAlignment="1">
      <alignment/>
    </xf>
    <xf numFmtId="180" fontId="0" fillId="0" borderId="5" xfId="0" applyNumberForma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3" xfId="0" applyNumberFormat="1" applyBorder="1" applyAlignment="1">
      <alignment/>
    </xf>
    <xf numFmtId="180" fontId="0" fillId="0" borderId="3" xfId="0" applyNumberFormat="1" applyFont="1" applyBorder="1" applyAlignment="1">
      <alignment/>
    </xf>
    <xf numFmtId="180" fontId="0" fillId="0" borderId="3" xfId="0" applyNumberFormat="1" applyFont="1" applyFill="1" applyBorder="1" applyAlignment="1">
      <alignment/>
    </xf>
    <xf numFmtId="0" fontId="0" fillId="0" borderId="0" xfId="0" applyAlignment="1">
      <alignment textRotation="90"/>
    </xf>
    <xf numFmtId="0" fontId="1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3"/>
  <sheetViews>
    <sheetView tabSelected="1" workbookViewId="0" topLeftCell="A1">
      <pane xSplit="11" ySplit="4" topLeftCell="AC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H19" sqref="AH19"/>
    </sheetView>
  </sheetViews>
  <sheetFormatPr defaultColWidth="5.7109375" defaultRowHeight="12.75"/>
  <cols>
    <col min="1" max="1" width="16.00390625" style="1" bestFit="1" customWidth="1"/>
    <col min="2" max="2" width="7.57421875" style="2" customWidth="1"/>
    <col min="3" max="3" width="5.7109375" style="2" customWidth="1"/>
    <col min="9" max="9" width="7.140625" style="29" customWidth="1"/>
    <col min="10" max="11" width="6.57421875" style="0" customWidth="1"/>
    <col min="12" max="12" width="6.57421875" style="0" bestFit="1" customWidth="1"/>
  </cols>
  <sheetData>
    <row r="1" ht="12.75">
      <c r="A1" s="1" t="s">
        <v>92</v>
      </c>
    </row>
    <row r="2" spans="1:43" s="5" customFormat="1" ht="80.25">
      <c r="A2" s="4"/>
      <c r="B2" s="33" t="s">
        <v>177</v>
      </c>
      <c r="C2" s="33"/>
      <c r="D2" s="33"/>
      <c r="E2" s="33"/>
      <c r="F2" s="33"/>
      <c r="G2" s="33"/>
      <c r="H2" s="33"/>
      <c r="I2" s="33"/>
      <c r="J2" s="34"/>
      <c r="K2" s="9" t="s">
        <v>165</v>
      </c>
      <c r="L2" s="5" t="s">
        <v>84</v>
      </c>
      <c r="M2" s="5" t="s">
        <v>156</v>
      </c>
      <c r="N2" s="5" t="s">
        <v>103</v>
      </c>
      <c r="O2" s="5" t="s">
        <v>74</v>
      </c>
      <c r="P2" s="5" t="s">
        <v>83</v>
      </c>
      <c r="Q2" s="5" t="s">
        <v>87</v>
      </c>
      <c r="R2" s="5" t="s">
        <v>173</v>
      </c>
      <c r="S2" s="5" t="s">
        <v>119</v>
      </c>
      <c r="T2" s="5" t="s">
        <v>85</v>
      </c>
      <c r="U2" s="5" t="s">
        <v>105</v>
      </c>
      <c r="V2" s="5" t="s">
        <v>166</v>
      </c>
      <c r="W2" s="5" t="s">
        <v>161</v>
      </c>
      <c r="X2" s="5" t="s">
        <v>160</v>
      </c>
      <c r="Y2" s="5" t="s">
        <v>140</v>
      </c>
      <c r="Z2" s="5" t="s">
        <v>149</v>
      </c>
      <c r="AA2" s="5" t="s">
        <v>116</v>
      </c>
      <c r="AB2" s="5" t="s">
        <v>147</v>
      </c>
      <c r="AC2" s="5" t="s">
        <v>88</v>
      </c>
      <c r="AD2" s="5" t="s">
        <v>101</v>
      </c>
      <c r="AE2" s="5" t="s">
        <v>137</v>
      </c>
      <c r="AF2" s="5" t="s">
        <v>78</v>
      </c>
      <c r="AG2" s="5" t="s">
        <v>107</v>
      </c>
      <c r="AH2" s="5" t="s">
        <v>171</v>
      </c>
      <c r="AI2" s="5" t="s">
        <v>98</v>
      </c>
      <c r="AJ2" s="5" t="s">
        <v>143</v>
      </c>
      <c r="AK2" s="5" t="s">
        <v>133</v>
      </c>
      <c r="AL2" s="5" t="s">
        <v>113</v>
      </c>
      <c r="AM2" s="5" t="s">
        <v>114</v>
      </c>
      <c r="AN2" s="5" t="s">
        <v>153</v>
      </c>
      <c r="AO2" s="5" t="s">
        <v>162</v>
      </c>
      <c r="AP2" s="5" t="s">
        <v>109</v>
      </c>
      <c r="AQ2" s="5" t="s">
        <v>112</v>
      </c>
    </row>
    <row r="3" spans="1:43" s="7" customFormat="1" ht="12.75">
      <c r="A3" s="6"/>
      <c r="B3" s="13" t="s">
        <v>95</v>
      </c>
      <c r="C3" s="13">
        <v>2000</v>
      </c>
      <c r="D3" s="7">
        <v>2001</v>
      </c>
      <c r="E3" s="7">
        <v>2002</v>
      </c>
      <c r="F3" s="7">
        <v>2003</v>
      </c>
      <c r="G3" s="7">
        <v>2004</v>
      </c>
      <c r="H3" s="7">
        <v>2005</v>
      </c>
      <c r="I3" s="30" t="s">
        <v>176</v>
      </c>
      <c r="J3" s="8">
        <v>2006</v>
      </c>
      <c r="K3" s="10"/>
      <c r="L3" s="7" t="s">
        <v>75</v>
      </c>
      <c r="M3" s="7" t="s">
        <v>155</v>
      </c>
      <c r="N3" s="7" t="s">
        <v>102</v>
      </c>
      <c r="O3" s="7" t="s">
        <v>73</v>
      </c>
      <c r="P3" s="7" t="s">
        <v>0</v>
      </c>
      <c r="Q3" s="7" t="s">
        <v>0</v>
      </c>
      <c r="R3" s="7" t="s">
        <v>118</v>
      </c>
      <c r="S3" s="7" t="s">
        <v>118</v>
      </c>
      <c r="T3" s="7" t="s">
        <v>86</v>
      </c>
      <c r="U3" s="7" t="s">
        <v>104</v>
      </c>
      <c r="V3" s="7" t="s">
        <v>104</v>
      </c>
      <c r="W3" s="7" t="s">
        <v>91</v>
      </c>
      <c r="X3" s="7" t="s">
        <v>91</v>
      </c>
      <c r="Y3" s="7" t="s">
        <v>139</v>
      </c>
      <c r="Z3" s="7" t="s">
        <v>115</v>
      </c>
      <c r="AA3" s="7" t="s">
        <v>115</v>
      </c>
      <c r="AB3" s="7" t="s">
        <v>115</v>
      </c>
      <c r="AC3" s="7" t="s">
        <v>89</v>
      </c>
      <c r="AD3" s="7" t="s">
        <v>100</v>
      </c>
      <c r="AE3" s="7" t="s">
        <v>136</v>
      </c>
      <c r="AF3" s="7" t="s">
        <v>77</v>
      </c>
      <c r="AG3" s="7" t="s">
        <v>77</v>
      </c>
      <c r="AH3" s="7" t="s">
        <v>170</v>
      </c>
      <c r="AI3" s="7" t="s">
        <v>81</v>
      </c>
      <c r="AJ3" s="7" t="s">
        <v>81</v>
      </c>
      <c r="AK3" s="7" t="s">
        <v>81</v>
      </c>
      <c r="AL3" s="7" t="s">
        <v>81</v>
      </c>
      <c r="AM3" s="7" t="s">
        <v>81</v>
      </c>
      <c r="AN3" s="7" t="s">
        <v>81</v>
      </c>
      <c r="AO3" s="7" t="s">
        <v>108</v>
      </c>
      <c r="AP3" s="7" t="s">
        <v>108</v>
      </c>
      <c r="AQ3" s="7" t="s">
        <v>111</v>
      </c>
    </row>
    <row r="4" spans="1:43" ht="12.75">
      <c r="A4" s="15" t="s">
        <v>1</v>
      </c>
      <c r="B4" s="15"/>
      <c r="C4" s="21">
        <v>376</v>
      </c>
      <c r="D4" s="22">
        <v>376</v>
      </c>
      <c r="E4" s="22">
        <v>394</v>
      </c>
      <c r="F4" s="22">
        <v>454</v>
      </c>
      <c r="G4" s="22">
        <v>505</v>
      </c>
      <c r="H4" s="22">
        <v>441</v>
      </c>
      <c r="I4" s="31">
        <f>SUM(C4:H4)/6</f>
        <v>424.3333333333333</v>
      </c>
      <c r="J4" s="17">
        <f>SUM(K4)</f>
        <v>313.40000000000003</v>
      </c>
      <c r="K4" s="20">
        <f>SUM(L4:IV4)</f>
        <v>313.40000000000003</v>
      </c>
      <c r="L4" s="16">
        <v>12</v>
      </c>
      <c r="M4" s="16">
        <v>8</v>
      </c>
      <c r="N4" s="16">
        <v>11</v>
      </c>
      <c r="O4" s="18">
        <v>10.4</v>
      </c>
      <c r="P4" s="24">
        <v>6.6</v>
      </c>
      <c r="Q4" s="15">
        <v>11.6</v>
      </c>
      <c r="R4" s="15">
        <v>8.2</v>
      </c>
      <c r="S4" s="15">
        <v>8.3</v>
      </c>
      <c r="T4" s="19">
        <v>11</v>
      </c>
      <c r="U4" s="19">
        <v>13.5</v>
      </c>
      <c r="V4" s="19">
        <v>7.3</v>
      </c>
      <c r="W4" s="19">
        <v>11.6</v>
      </c>
      <c r="X4" s="19">
        <v>9.8</v>
      </c>
      <c r="Y4" s="19">
        <v>10.5</v>
      </c>
      <c r="Z4" s="19">
        <v>10.2</v>
      </c>
      <c r="AA4" s="19">
        <v>10.4</v>
      </c>
      <c r="AB4" s="19">
        <v>9.4</v>
      </c>
      <c r="AC4" s="18">
        <v>11.3</v>
      </c>
      <c r="AD4" s="18">
        <v>10.4</v>
      </c>
      <c r="AE4" s="16">
        <v>12</v>
      </c>
      <c r="AF4" s="16">
        <v>18</v>
      </c>
      <c r="AG4" s="16">
        <v>10.7</v>
      </c>
      <c r="AH4" s="16">
        <v>15</v>
      </c>
      <c r="AI4" s="16">
        <v>7.6</v>
      </c>
      <c r="AJ4" s="16">
        <v>6.2</v>
      </c>
      <c r="AK4" s="16">
        <v>10.7</v>
      </c>
      <c r="AL4" s="16">
        <v>8.3</v>
      </c>
      <c r="AM4" s="16">
        <v>8</v>
      </c>
      <c r="AN4" s="16">
        <v>5.3</v>
      </c>
      <c r="AO4" s="16">
        <v>7.3</v>
      </c>
      <c r="AP4" s="16">
        <v>4.7</v>
      </c>
      <c r="AQ4" s="23">
        <v>8.1</v>
      </c>
    </row>
    <row r="5" spans="1:11" ht="12.75">
      <c r="A5" s="1" t="s">
        <v>2</v>
      </c>
      <c r="B5" s="14">
        <v>0</v>
      </c>
      <c r="E5">
        <v>0.25</v>
      </c>
      <c r="I5" s="32">
        <f aca="true" t="shared" si="0" ref="I5:I68">SUM(C5:H5)/6</f>
        <v>0.041666666666666664</v>
      </c>
      <c r="J5" s="12">
        <f aca="true" t="shared" si="1" ref="J5:J38">K5*10/K$4</f>
        <v>0</v>
      </c>
      <c r="K5" s="11">
        <f>SUM(L5:IV5)</f>
        <v>0</v>
      </c>
    </row>
    <row r="6" spans="1:42" ht="12.75">
      <c r="A6" s="1" t="s">
        <v>3</v>
      </c>
      <c r="B6" s="14">
        <v>0.52</v>
      </c>
      <c r="C6" s="2">
        <v>1.25</v>
      </c>
      <c r="D6" s="3">
        <v>1.33</v>
      </c>
      <c r="E6">
        <v>1.68</v>
      </c>
      <c r="F6">
        <v>1.65</v>
      </c>
      <c r="G6">
        <v>0.69</v>
      </c>
      <c r="H6">
        <v>0.68</v>
      </c>
      <c r="I6" s="32">
        <f t="shared" si="0"/>
        <v>1.2133333333333332</v>
      </c>
      <c r="J6" s="12">
        <f t="shared" si="1"/>
        <v>0.7657945118059987</v>
      </c>
      <c r="K6" s="11">
        <f>SUM(L6:IV6)</f>
        <v>24</v>
      </c>
      <c r="AP6">
        <v>24</v>
      </c>
    </row>
    <row r="7" spans="1:30" ht="12.75">
      <c r="A7" s="1" t="s">
        <v>4</v>
      </c>
      <c r="B7" s="14">
        <v>0</v>
      </c>
      <c r="C7" s="2">
        <v>0.11</v>
      </c>
      <c r="D7">
        <v>0.03</v>
      </c>
      <c r="E7">
        <v>0.08</v>
      </c>
      <c r="G7">
        <v>0.04</v>
      </c>
      <c r="H7">
        <v>0.02</v>
      </c>
      <c r="I7" s="32">
        <f t="shared" si="0"/>
        <v>0.04666666666666667</v>
      </c>
      <c r="J7" s="12">
        <f t="shared" si="1"/>
        <v>0.03190810465858328</v>
      </c>
      <c r="K7" s="11">
        <f>SUM(L7:IV7)</f>
        <v>1</v>
      </c>
      <c r="AD7">
        <v>1</v>
      </c>
    </row>
    <row r="8" spans="1:42" ht="12.75">
      <c r="A8" s="1" t="s">
        <v>5</v>
      </c>
      <c r="B8" s="14">
        <v>8.28</v>
      </c>
      <c r="C8" s="2">
        <v>6.94</v>
      </c>
      <c r="D8">
        <v>8.78</v>
      </c>
      <c r="E8">
        <v>44.85</v>
      </c>
      <c r="F8">
        <v>18.55</v>
      </c>
      <c r="G8">
        <v>17.64</v>
      </c>
      <c r="H8">
        <v>17.14</v>
      </c>
      <c r="I8" s="32">
        <f t="shared" si="0"/>
        <v>18.983333333333334</v>
      </c>
      <c r="J8" s="12">
        <f t="shared" si="1"/>
        <v>22.39948947032546</v>
      </c>
      <c r="K8" s="11">
        <f>SUM(L8:IV8)</f>
        <v>702</v>
      </c>
      <c r="R8">
        <v>4</v>
      </c>
      <c r="S8">
        <v>3</v>
      </c>
      <c r="AE8">
        <v>26</v>
      </c>
      <c r="AJ8">
        <v>326</v>
      </c>
      <c r="AK8">
        <v>3</v>
      </c>
      <c r="AP8">
        <v>340</v>
      </c>
    </row>
    <row r="9" spans="1:36" ht="12.75">
      <c r="A9" s="1" t="s">
        <v>141</v>
      </c>
      <c r="B9" s="14">
        <v>0</v>
      </c>
      <c r="H9">
        <v>0.05</v>
      </c>
      <c r="I9" s="32">
        <f t="shared" si="0"/>
        <v>0.008333333333333333</v>
      </c>
      <c r="J9" s="12">
        <f t="shared" si="1"/>
        <v>0.06381620931716656</v>
      </c>
      <c r="K9" s="11">
        <f>SUM(L9:IV9)</f>
        <v>2</v>
      </c>
      <c r="AJ9">
        <v>2</v>
      </c>
    </row>
    <row r="10" spans="1:11" ht="12.75">
      <c r="A10" s="1" t="s">
        <v>65</v>
      </c>
      <c r="B10" s="14">
        <v>0</v>
      </c>
      <c r="E10">
        <v>0.03</v>
      </c>
      <c r="I10" s="32">
        <f t="shared" si="0"/>
        <v>0.005</v>
      </c>
      <c r="J10" s="12">
        <f t="shared" si="1"/>
        <v>0</v>
      </c>
      <c r="K10" s="11">
        <f>SUM(L10:IV10)</f>
        <v>0</v>
      </c>
    </row>
    <row r="11" spans="1:36" ht="12.75">
      <c r="A11" s="1" t="s">
        <v>6</v>
      </c>
      <c r="B11" s="14">
        <v>0.09</v>
      </c>
      <c r="C11" s="2">
        <v>0.56</v>
      </c>
      <c r="D11">
        <v>0.29</v>
      </c>
      <c r="E11">
        <v>0.46</v>
      </c>
      <c r="F11">
        <v>0.15</v>
      </c>
      <c r="G11">
        <v>0.06</v>
      </c>
      <c r="H11">
        <v>0.07</v>
      </c>
      <c r="I11" s="32">
        <f t="shared" si="0"/>
        <v>0.265</v>
      </c>
      <c r="J11" s="12">
        <f t="shared" si="1"/>
        <v>0.09572431397574983</v>
      </c>
      <c r="K11" s="11">
        <f>SUM(L11:IV11)</f>
        <v>3</v>
      </c>
      <c r="AJ11">
        <v>3</v>
      </c>
    </row>
    <row r="12" spans="1:11" ht="12.75">
      <c r="A12" s="1" t="s">
        <v>96</v>
      </c>
      <c r="B12" s="14">
        <v>0</v>
      </c>
      <c r="F12">
        <v>0.02</v>
      </c>
      <c r="I12" s="32">
        <f t="shared" si="0"/>
        <v>0.0033333333333333335</v>
      </c>
      <c r="J12" s="12">
        <f t="shared" si="1"/>
        <v>0</v>
      </c>
      <c r="K12" s="11">
        <f>SUM(L12:IV12)</f>
        <v>0</v>
      </c>
    </row>
    <row r="13" spans="1:11" ht="12.75">
      <c r="A13" s="1" t="s">
        <v>66</v>
      </c>
      <c r="B13" s="14">
        <v>0</v>
      </c>
      <c r="E13">
        <v>0.05</v>
      </c>
      <c r="I13" s="32">
        <f t="shared" si="0"/>
        <v>0.008333333333333333</v>
      </c>
      <c r="J13" s="12">
        <f t="shared" si="1"/>
        <v>0</v>
      </c>
      <c r="K13" s="11">
        <f>SUM(L13:IV13)</f>
        <v>0</v>
      </c>
    </row>
    <row r="14" spans="1:37" ht="12.75">
      <c r="A14" s="1" t="s">
        <v>7</v>
      </c>
      <c r="B14" s="14">
        <v>1.5</v>
      </c>
      <c r="C14" s="2">
        <v>2.07</v>
      </c>
      <c r="D14">
        <v>1.54</v>
      </c>
      <c r="E14" s="3">
        <v>1.6</v>
      </c>
      <c r="F14" s="3">
        <v>2.73</v>
      </c>
      <c r="G14" s="3">
        <v>0.73</v>
      </c>
      <c r="H14" s="3">
        <v>1.11</v>
      </c>
      <c r="I14" s="32">
        <f t="shared" si="0"/>
        <v>1.63</v>
      </c>
      <c r="J14" s="12">
        <f t="shared" si="1"/>
        <v>0.44671346522016586</v>
      </c>
      <c r="K14" s="11">
        <f>SUM(L14:IV14)</f>
        <v>14</v>
      </c>
      <c r="AE14">
        <v>12</v>
      </c>
      <c r="AK14">
        <v>2</v>
      </c>
    </row>
    <row r="15" spans="1:43" ht="12.75">
      <c r="A15" s="1" t="s">
        <v>8</v>
      </c>
      <c r="B15" s="14">
        <v>0</v>
      </c>
      <c r="C15" s="2">
        <v>0.45</v>
      </c>
      <c r="D15">
        <v>0.43</v>
      </c>
      <c r="E15">
        <v>0.63</v>
      </c>
      <c r="F15">
        <v>0.26</v>
      </c>
      <c r="G15">
        <v>0.36</v>
      </c>
      <c r="H15">
        <v>0.34</v>
      </c>
      <c r="I15" s="32">
        <f t="shared" si="0"/>
        <v>0.4116666666666666</v>
      </c>
      <c r="J15" s="12">
        <f t="shared" si="1"/>
        <v>0.5105296745373324</v>
      </c>
      <c r="K15" s="11">
        <f>SUM(L15:IV15)</f>
        <v>16</v>
      </c>
      <c r="L15">
        <v>1</v>
      </c>
      <c r="O15">
        <v>4</v>
      </c>
      <c r="Z15">
        <v>4</v>
      </c>
      <c r="AA15">
        <v>1</v>
      </c>
      <c r="AB15">
        <v>2</v>
      </c>
      <c r="AF15">
        <v>1</v>
      </c>
      <c r="AM15">
        <v>1</v>
      </c>
      <c r="AP15">
        <v>1</v>
      </c>
      <c r="AQ15">
        <v>1</v>
      </c>
    </row>
    <row r="16" spans="1:38" ht="12.75">
      <c r="A16" s="1" t="s">
        <v>9</v>
      </c>
      <c r="B16" s="14">
        <v>0.15</v>
      </c>
      <c r="C16" s="2">
        <v>0.08</v>
      </c>
      <c r="D16">
        <v>0.11</v>
      </c>
      <c r="E16">
        <v>0.08</v>
      </c>
      <c r="F16">
        <v>0.18</v>
      </c>
      <c r="G16">
        <v>0.12</v>
      </c>
      <c r="H16">
        <v>0.16</v>
      </c>
      <c r="I16" s="32">
        <f t="shared" si="0"/>
        <v>0.12166666666666669</v>
      </c>
      <c r="J16" s="12">
        <f t="shared" si="1"/>
        <v>0.2871729419272495</v>
      </c>
      <c r="K16" s="11">
        <f>SUM(L16:IV16)</f>
        <v>9</v>
      </c>
      <c r="L16">
        <v>1</v>
      </c>
      <c r="Y16">
        <v>2</v>
      </c>
      <c r="Z16">
        <v>1</v>
      </c>
      <c r="AE16">
        <v>3</v>
      </c>
      <c r="AJ16">
        <v>1</v>
      </c>
      <c r="AL16">
        <v>1</v>
      </c>
    </row>
    <row r="17" spans="1:40" ht="12.75">
      <c r="A17" s="1" t="s">
        <v>10</v>
      </c>
      <c r="B17" s="14">
        <v>0.16</v>
      </c>
      <c r="C17" s="2">
        <v>0.03</v>
      </c>
      <c r="D17">
        <v>0.13</v>
      </c>
      <c r="E17">
        <v>0.23</v>
      </c>
      <c r="F17">
        <v>0.15</v>
      </c>
      <c r="G17">
        <v>0.12</v>
      </c>
      <c r="H17">
        <v>0.18</v>
      </c>
      <c r="I17" s="32">
        <f t="shared" si="0"/>
        <v>0.14</v>
      </c>
      <c r="J17" s="12">
        <f t="shared" si="1"/>
        <v>0.31908104658583275</v>
      </c>
      <c r="K17" s="11">
        <f>SUM(L17:IV17)</f>
        <v>10</v>
      </c>
      <c r="L17">
        <v>1</v>
      </c>
      <c r="O17">
        <v>1</v>
      </c>
      <c r="U17">
        <v>2</v>
      </c>
      <c r="Y17">
        <v>1</v>
      </c>
      <c r="AE17">
        <v>2</v>
      </c>
      <c r="AL17">
        <v>1</v>
      </c>
      <c r="AM17">
        <v>1</v>
      </c>
      <c r="AN17">
        <v>1</v>
      </c>
    </row>
    <row r="18" spans="1:42" ht="12.75">
      <c r="A18" s="1" t="s">
        <v>11</v>
      </c>
      <c r="B18" s="14">
        <v>0</v>
      </c>
      <c r="C18" s="2">
        <v>0.05</v>
      </c>
      <c r="D18">
        <v>0.05</v>
      </c>
      <c r="E18">
        <v>0.03</v>
      </c>
      <c r="I18" s="32">
        <f t="shared" si="0"/>
        <v>0.021666666666666667</v>
      </c>
      <c r="J18" s="12">
        <f t="shared" si="1"/>
        <v>0.2552648372686662</v>
      </c>
      <c r="K18" s="11">
        <f>SUM(L18:IV18)</f>
        <v>8</v>
      </c>
      <c r="Q18">
        <v>3</v>
      </c>
      <c r="Z18">
        <v>3</v>
      </c>
      <c r="AO18">
        <v>1</v>
      </c>
      <c r="AP18">
        <v>1</v>
      </c>
    </row>
    <row r="19" spans="1:11" ht="12.75">
      <c r="A19" s="1" t="s">
        <v>76</v>
      </c>
      <c r="B19" s="14">
        <v>0</v>
      </c>
      <c r="F19">
        <v>0.02</v>
      </c>
      <c r="I19" s="32">
        <f t="shared" si="0"/>
        <v>0.0033333333333333335</v>
      </c>
      <c r="J19" s="12">
        <f t="shared" si="1"/>
        <v>0</v>
      </c>
      <c r="K19" s="11">
        <f>SUM(L19:IV19)</f>
        <v>0</v>
      </c>
    </row>
    <row r="20" spans="1:13" ht="12.75">
      <c r="A20" s="1" t="s">
        <v>12</v>
      </c>
      <c r="B20" s="14">
        <v>0</v>
      </c>
      <c r="D20">
        <v>0.03</v>
      </c>
      <c r="G20">
        <v>0.02</v>
      </c>
      <c r="H20">
        <v>0.09</v>
      </c>
      <c r="I20" s="32">
        <f t="shared" si="0"/>
        <v>0.023333333333333334</v>
      </c>
      <c r="J20" s="12">
        <f t="shared" si="1"/>
        <v>0.03190810465858328</v>
      </c>
      <c r="K20" s="11">
        <f>SUM(L20:IV20)</f>
        <v>1</v>
      </c>
      <c r="M20">
        <v>1</v>
      </c>
    </row>
    <row r="21" spans="1:42" ht="12.75">
      <c r="A21" s="1" t="s">
        <v>110</v>
      </c>
      <c r="B21" s="14">
        <v>0</v>
      </c>
      <c r="G21">
        <v>0.04</v>
      </c>
      <c r="I21" s="32">
        <f t="shared" si="0"/>
        <v>0.006666666666666667</v>
      </c>
      <c r="J21" s="12">
        <f t="shared" si="1"/>
        <v>0.03190810465858328</v>
      </c>
      <c r="K21" s="11">
        <f>SUM(L21:IV21)</f>
        <v>1</v>
      </c>
      <c r="AP21">
        <v>1</v>
      </c>
    </row>
    <row r="22" spans="1:30" ht="12.75">
      <c r="A22" s="1" t="s">
        <v>13</v>
      </c>
      <c r="B22" s="14">
        <v>0.2</v>
      </c>
      <c r="C22" s="2">
        <v>0.24</v>
      </c>
      <c r="D22">
        <v>0.27</v>
      </c>
      <c r="E22" s="3">
        <v>0.3</v>
      </c>
      <c r="F22" s="3">
        <v>0.13</v>
      </c>
      <c r="G22" s="3">
        <v>0.18</v>
      </c>
      <c r="H22" s="3">
        <v>0.11</v>
      </c>
      <c r="I22" s="32">
        <f t="shared" si="0"/>
        <v>0.20500000000000004</v>
      </c>
      <c r="J22" s="12">
        <f t="shared" si="1"/>
        <v>0.2552648372686662</v>
      </c>
      <c r="K22" s="11">
        <f>SUM(L22:IV22)</f>
        <v>8</v>
      </c>
      <c r="L22" s="27">
        <v>5</v>
      </c>
      <c r="AD22">
        <v>3</v>
      </c>
    </row>
    <row r="23" spans="1:13" ht="12.75">
      <c r="A23" s="1" t="s">
        <v>14</v>
      </c>
      <c r="B23" s="14">
        <v>0.85</v>
      </c>
      <c r="C23" s="2">
        <v>0.24</v>
      </c>
      <c r="D23">
        <v>0.03</v>
      </c>
      <c r="E23">
        <v>0.51</v>
      </c>
      <c r="F23" s="3">
        <v>0.4</v>
      </c>
      <c r="G23" s="3">
        <v>0.2</v>
      </c>
      <c r="H23" s="3">
        <v>0.07</v>
      </c>
      <c r="I23" s="32">
        <f t="shared" si="0"/>
        <v>0.2416666666666667</v>
      </c>
      <c r="J23" s="12">
        <f t="shared" si="1"/>
        <v>0.06381620931716656</v>
      </c>
      <c r="K23" s="11">
        <f>SUM(L23:IV23)</f>
        <v>2</v>
      </c>
      <c r="M23">
        <v>2</v>
      </c>
    </row>
    <row r="24" spans="1:11" ht="12.75">
      <c r="A24" s="1" t="s">
        <v>67</v>
      </c>
      <c r="B24" s="14">
        <v>0</v>
      </c>
      <c r="E24">
        <v>0.03</v>
      </c>
      <c r="F24" s="3"/>
      <c r="G24" s="3"/>
      <c r="H24" s="3"/>
      <c r="I24" s="32">
        <f t="shared" si="0"/>
        <v>0.005</v>
      </c>
      <c r="J24" s="12">
        <f t="shared" si="1"/>
        <v>0</v>
      </c>
      <c r="K24" s="11">
        <f>SUM(L24:IV24)</f>
        <v>0</v>
      </c>
    </row>
    <row r="25" spans="1:35" ht="12.75">
      <c r="A25" s="1" t="s">
        <v>15</v>
      </c>
      <c r="B25" s="14">
        <v>1.55</v>
      </c>
      <c r="C25" s="2">
        <v>0.74</v>
      </c>
      <c r="D25">
        <v>0.85</v>
      </c>
      <c r="E25">
        <v>0.53</v>
      </c>
      <c r="F25" s="3">
        <v>0.7</v>
      </c>
      <c r="G25" s="3">
        <v>0.18</v>
      </c>
      <c r="H25" s="3">
        <v>1.72</v>
      </c>
      <c r="I25" s="32">
        <f t="shared" si="0"/>
        <v>0.7866666666666667</v>
      </c>
      <c r="J25" s="12">
        <f t="shared" si="1"/>
        <v>0.47862156987874915</v>
      </c>
      <c r="K25" s="11">
        <f>SUM(L25:IV25)</f>
        <v>15</v>
      </c>
      <c r="R25">
        <v>1</v>
      </c>
      <c r="T25">
        <v>1</v>
      </c>
      <c r="W25">
        <v>1</v>
      </c>
      <c r="Y25">
        <v>5</v>
      </c>
      <c r="AC25">
        <v>5</v>
      </c>
      <c r="AI25">
        <v>2</v>
      </c>
    </row>
    <row r="26" spans="1:42" ht="12.75">
      <c r="A26" s="1" t="s">
        <v>16</v>
      </c>
      <c r="B26" s="14">
        <v>0.09</v>
      </c>
      <c r="C26" s="2">
        <v>0.24</v>
      </c>
      <c r="D26">
        <v>0.35</v>
      </c>
      <c r="E26">
        <v>0.71</v>
      </c>
      <c r="F26" s="3"/>
      <c r="G26" s="3"/>
      <c r="H26" s="3">
        <v>0.02</v>
      </c>
      <c r="I26" s="32">
        <f t="shared" si="0"/>
        <v>0.21999999999999997</v>
      </c>
      <c r="J26" s="12">
        <f t="shared" si="1"/>
        <v>0.06381620931716656</v>
      </c>
      <c r="K26" s="11">
        <f>SUM(L26:IV26)</f>
        <v>2</v>
      </c>
      <c r="AJ26">
        <v>1</v>
      </c>
      <c r="AP26">
        <v>1</v>
      </c>
    </row>
    <row r="27" spans="1:36" ht="12.75">
      <c r="A27" s="1" t="s">
        <v>145</v>
      </c>
      <c r="B27" s="14">
        <v>0</v>
      </c>
      <c r="F27" s="3"/>
      <c r="G27" s="3"/>
      <c r="H27" s="3"/>
      <c r="I27" s="32">
        <f t="shared" si="0"/>
        <v>0</v>
      </c>
      <c r="J27" s="12">
        <f t="shared" si="1"/>
        <v>0.03190810465858328</v>
      </c>
      <c r="K27" s="11">
        <f>SUM(L27:IV27)</f>
        <v>1</v>
      </c>
      <c r="AJ27">
        <v>1</v>
      </c>
    </row>
    <row r="28" spans="1:11" ht="12.75">
      <c r="A28" s="1" t="s">
        <v>68</v>
      </c>
      <c r="B28" s="14">
        <v>0</v>
      </c>
      <c r="C28" s="2">
        <v>0.13</v>
      </c>
      <c r="E28">
        <v>0.74</v>
      </c>
      <c r="F28" s="3"/>
      <c r="G28" s="3"/>
      <c r="H28" s="3"/>
      <c r="I28" s="32">
        <f t="shared" si="0"/>
        <v>0.145</v>
      </c>
      <c r="J28" s="12">
        <f t="shared" si="1"/>
        <v>0</v>
      </c>
      <c r="K28" s="11">
        <f>SUM(L28:IV28)</f>
        <v>0</v>
      </c>
    </row>
    <row r="29" spans="1:42" ht="12.75">
      <c r="A29" s="1" t="s">
        <v>17</v>
      </c>
      <c r="B29" s="14">
        <v>0.58</v>
      </c>
      <c r="C29" s="2">
        <v>21.44</v>
      </c>
      <c r="D29">
        <v>3.24</v>
      </c>
      <c r="E29">
        <v>37.11</v>
      </c>
      <c r="F29">
        <v>0.22</v>
      </c>
      <c r="G29" s="3">
        <v>2.1</v>
      </c>
      <c r="H29" s="3">
        <v>0.36</v>
      </c>
      <c r="I29" s="32">
        <f t="shared" si="0"/>
        <v>10.745</v>
      </c>
      <c r="J29" s="12">
        <f t="shared" si="1"/>
        <v>1.4677728142948308</v>
      </c>
      <c r="K29" s="11">
        <f>SUM(L29:IV29)</f>
        <v>46</v>
      </c>
      <c r="Z29">
        <v>1</v>
      </c>
      <c r="AO29">
        <v>9</v>
      </c>
      <c r="AP29">
        <v>36</v>
      </c>
    </row>
    <row r="30" spans="1:42" ht="12.75">
      <c r="A30" s="1" t="s">
        <v>18</v>
      </c>
      <c r="B30" s="14">
        <v>0.21</v>
      </c>
      <c r="C30" s="2">
        <v>4.28</v>
      </c>
      <c r="D30">
        <v>3.09</v>
      </c>
      <c r="E30">
        <v>5.96</v>
      </c>
      <c r="F30">
        <v>0.68</v>
      </c>
      <c r="G30" s="3">
        <v>0.91</v>
      </c>
      <c r="H30" s="3">
        <v>1</v>
      </c>
      <c r="I30" s="32">
        <f t="shared" si="0"/>
        <v>2.6533333333333333</v>
      </c>
      <c r="J30" s="12">
        <f t="shared" si="1"/>
        <v>0.7338864071474154</v>
      </c>
      <c r="K30" s="11">
        <f>SUM(L30:IV30)</f>
        <v>23</v>
      </c>
      <c r="Z30">
        <v>2</v>
      </c>
      <c r="AG30">
        <v>2</v>
      </c>
      <c r="AK30">
        <v>6</v>
      </c>
      <c r="AM30">
        <v>4</v>
      </c>
      <c r="AO30">
        <v>1</v>
      </c>
      <c r="AP30">
        <v>8</v>
      </c>
    </row>
    <row r="31" spans="1:11" ht="12.75">
      <c r="A31" s="1" t="s">
        <v>94</v>
      </c>
      <c r="B31" s="14">
        <v>0</v>
      </c>
      <c r="C31" s="14">
        <v>0.03</v>
      </c>
      <c r="G31" s="3"/>
      <c r="H31" s="3"/>
      <c r="I31" s="32">
        <f t="shared" si="0"/>
        <v>0.005</v>
      </c>
      <c r="J31" s="12">
        <f t="shared" si="1"/>
        <v>0</v>
      </c>
      <c r="K31" s="11">
        <f>SUM(L31:IV31)</f>
        <v>0</v>
      </c>
    </row>
    <row r="32" spans="1:42" ht="12.75">
      <c r="A32" s="1" t="s">
        <v>19</v>
      </c>
      <c r="B32" s="14">
        <v>12.38</v>
      </c>
      <c r="C32" s="2">
        <v>9.89</v>
      </c>
      <c r="D32">
        <v>7.71</v>
      </c>
      <c r="E32">
        <v>7.21</v>
      </c>
      <c r="F32">
        <v>5.15</v>
      </c>
      <c r="G32" s="3">
        <v>5.56</v>
      </c>
      <c r="H32" s="3">
        <v>2</v>
      </c>
      <c r="I32" s="32">
        <f t="shared" si="0"/>
        <v>6.253333333333334</v>
      </c>
      <c r="J32" s="12">
        <f t="shared" si="1"/>
        <v>7.3707721761327365</v>
      </c>
      <c r="K32" s="11">
        <f>SUM(L32:IV32)</f>
        <v>231</v>
      </c>
      <c r="Q32">
        <v>26</v>
      </c>
      <c r="R32">
        <v>2</v>
      </c>
      <c r="S32">
        <v>4</v>
      </c>
      <c r="W32">
        <v>29</v>
      </c>
      <c r="Y32">
        <v>15</v>
      </c>
      <c r="AE32">
        <v>70</v>
      </c>
      <c r="AJ32">
        <v>7</v>
      </c>
      <c r="AK32">
        <v>1</v>
      </c>
      <c r="AO32">
        <v>2</v>
      </c>
      <c r="AP32">
        <v>75</v>
      </c>
    </row>
    <row r="33" spans="1:21" ht="12.75">
      <c r="A33" s="1" t="s">
        <v>20</v>
      </c>
      <c r="B33" s="14">
        <v>0.05</v>
      </c>
      <c r="C33" s="2">
        <v>0.24</v>
      </c>
      <c r="D33">
        <v>0.11</v>
      </c>
      <c r="E33">
        <v>0.23</v>
      </c>
      <c r="G33" s="3">
        <v>0.44</v>
      </c>
      <c r="H33" s="3">
        <v>0.07</v>
      </c>
      <c r="I33" s="32">
        <f t="shared" si="0"/>
        <v>0.18166666666666667</v>
      </c>
      <c r="J33" s="12">
        <f t="shared" si="1"/>
        <v>0.03190810465858328</v>
      </c>
      <c r="K33" s="11">
        <f>SUM(L33:IV33)</f>
        <v>1</v>
      </c>
      <c r="U33">
        <v>1</v>
      </c>
    </row>
    <row r="34" spans="1:11" ht="12.75">
      <c r="A34" s="1" t="s">
        <v>69</v>
      </c>
      <c r="B34" s="14">
        <v>0</v>
      </c>
      <c r="E34">
        <v>0.03</v>
      </c>
      <c r="G34" s="3">
        <v>0.02</v>
      </c>
      <c r="H34" s="3">
        <v>0.05</v>
      </c>
      <c r="I34" s="32">
        <f t="shared" si="0"/>
        <v>0.016666666666666666</v>
      </c>
      <c r="J34" s="12">
        <f t="shared" si="1"/>
        <v>0</v>
      </c>
      <c r="K34" s="11">
        <f>SUM(L34:IV34)</f>
        <v>0</v>
      </c>
    </row>
    <row r="35" spans="1:40" ht="12.75">
      <c r="A35" s="1" t="s">
        <v>21</v>
      </c>
      <c r="B35" s="14">
        <v>0.1</v>
      </c>
      <c r="C35" s="2">
        <v>0.19</v>
      </c>
      <c r="D35">
        <v>0.32</v>
      </c>
      <c r="E35">
        <v>0.05</v>
      </c>
      <c r="F35">
        <v>0.15</v>
      </c>
      <c r="G35" s="3">
        <v>0.04</v>
      </c>
      <c r="H35" s="3">
        <v>0.18</v>
      </c>
      <c r="I35" s="32">
        <f t="shared" si="0"/>
        <v>0.15500000000000003</v>
      </c>
      <c r="J35" s="12">
        <f t="shared" si="1"/>
        <v>0.06381620931716656</v>
      </c>
      <c r="K35" s="11">
        <f>SUM(L35:IV35)</f>
        <v>2</v>
      </c>
      <c r="AN35">
        <v>2</v>
      </c>
    </row>
    <row r="36" spans="1:11" ht="12.75">
      <c r="A36" s="1" t="s">
        <v>80</v>
      </c>
      <c r="B36" s="14">
        <v>0</v>
      </c>
      <c r="F36">
        <v>0.02</v>
      </c>
      <c r="G36" s="3"/>
      <c r="H36" s="3"/>
      <c r="I36" s="32">
        <f t="shared" si="0"/>
        <v>0.0033333333333333335</v>
      </c>
      <c r="J36" s="12">
        <f t="shared" si="1"/>
        <v>0</v>
      </c>
      <c r="K36" s="11">
        <f>SUM(L36:IV36)</f>
        <v>0</v>
      </c>
    </row>
    <row r="37" spans="1:11" ht="12.75">
      <c r="A37" s="1" t="s">
        <v>22</v>
      </c>
      <c r="B37" s="14">
        <v>0.02</v>
      </c>
      <c r="D37">
        <v>0.03</v>
      </c>
      <c r="F37">
        <v>0.02</v>
      </c>
      <c r="G37" s="3">
        <v>0.02</v>
      </c>
      <c r="H37" s="3">
        <v>0.02</v>
      </c>
      <c r="I37" s="32">
        <f t="shared" si="0"/>
        <v>0.015000000000000001</v>
      </c>
      <c r="J37" s="12">
        <f t="shared" si="1"/>
        <v>0</v>
      </c>
      <c r="K37" s="11">
        <f>SUM(L37:IV37)</f>
        <v>0</v>
      </c>
    </row>
    <row r="38" spans="1:11" ht="12.75">
      <c r="A38" s="1" t="s">
        <v>70</v>
      </c>
      <c r="B38" s="14">
        <v>0</v>
      </c>
      <c r="C38" s="2">
        <v>0.03</v>
      </c>
      <c r="D38">
        <v>0.03</v>
      </c>
      <c r="F38">
        <v>0.04</v>
      </c>
      <c r="G38" s="3">
        <v>0.12</v>
      </c>
      <c r="H38" s="3"/>
      <c r="I38" s="32">
        <f t="shared" si="0"/>
        <v>0.03666666666666667</v>
      </c>
      <c r="J38" s="12">
        <f t="shared" si="1"/>
        <v>0</v>
      </c>
      <c r="K38" s="11">
        <f>SUM(L38:IV38)</f>
        <v>0</v>
      </c>
    </row>
    <row r="39" spans="1:38" ht="12.75">
      <c r="A39" s="1" t="s">
        <v>23</v>
      </c>
      <c r="B39" s="14">
        <v>0</v>
      </c>
      <c r="C39" s="2">
        <v>0.03</v>
      </c>
      <c r="D39">
        <v>0.03</v>
      </c>
      <c r="G39" s="3"/>
      <c r="H39" s="3"/>
      <c r="I39" s="32">
        <f t="shared" si="0"/>
        <v>0.01</v>
      </c>
      <c r="J39" s="12">
        <f aca="true" t="shared" si="2" ref="J39:J72">K39*10/K$4</f>
        <v>0.03190810465858328</v>
      </c>
      <c r="K39" s="11">
        <f>SUM(L39:IV39)</f>
        <v>1</v>
      </c>
      <c r="AL39">
        <v>1</v>
      </c>
    </row>
    <row r="40" spans="1:37" ht="12.75">
      <c r="A40" s="1" t="s">
        <v>24</v>
      </c>
      <c r="B40" s="14">
        <v>0.2</v>
      </c>
      <c r="C40" s="2">
        <v>0.08</v>
      </c>
      <c r="D40">
        <v>0.51</v>
      </c>
      <c r="E40">
        <v>0.36</v>
      </c>
      <c r="F40" s="3">
        <v>0.7</v>
      </c>
      <c r="G40" s="3">
        <v>0.55</v>
      </c>
      <c r="H40" s="3">
        <v>0.36</v>
      </c>
      <c r="I40" s="32">
        <f t="shared" si="0"/>
        <v>0.4266666666666667</v>
      </c>
      <c r="J40" s="12">
        <f t="shared" si="2"/>
        <v>0.7019783024888321</v>
      </c>
      <c r="K40" s="11">
        <f>SUM(L40:IV40)</f>
        <v>22</v>
      </c>
      <c r="L40" s="27">
        <v>2</v>
      </c>
      <c r="O40">
        <v>1</v>
      </c>
      <c r="R40">
        <v>1</v>
      </c>
      <c r="S40">
        <v>1</v>
      </c>
      <c r="U40">
        <v>1</v>
      </c>
      <c r="Y40">
        <v>1</v>
      </c>
      <c r="Z40">
        <v>1</v>
      </c>
      <c r="AA40">
        <v>2</v>
      </c>
      <c r="AF40">
        <v>5</v>
      </c>
      <c r="AG40">
        <v>2</v>
      </c>
      <c r="AH40">
        <v>1</v>
      </c>
      <c r="AI40">
        <v>2</v>
      </c>
      <c r="AJ40">
        <v>1</v>
      </c>
      <c r="AK40">
        <v>1</v>
      </c>
    </row>
    <row r="41" spans="1:38" ht="12.75">
      <c r="A41" s="1" t="s">
        <v>25</v>
      </c>
      <c r="B41" s="14">
        <v>0.32</v>
      </c>
      <c r="C41" s="2">
        <v>0.43</v>
      </c>
      <c r="D41">
        <v>0.43</v>
      </c>
      <c r="E41">
        <v>0.63</v>
      </c>
      <c r="F41">
        <v>0.84</v>
      </c>
      <c r="G41" s="3">
        <v>0.63</v>
      </c>
      <c r="H41" s="3">
        <v>0.66</v>
      </c>
      <c r="I41" s="32">
        <f t="shared" si="0"/>
        <v>0.6033333333333334</v>
      </c>
      <c r="J41" s="12">
        <f t="shared" si="2"/>
        <v>0.6062539885130822</v>
      </c>
      <c r="K41" s="11">
        <f>SUM(L41:IV41)</f>
        <v>19</v>
      </c>
      <c r="L41" s="27">
        <v>1</v>
      </c>
      <c r="M41">
        <v>1</v>
      </c>
      <c r="Q41">
        <v>1</v>
      </c>
      <c r="R41">
        <v>1</v>
      </c>
      <c r="X41">
        <v>2</v>
      </c>
      <c r="Z41">
        <v>2</v>
      </c>
      <c r="AB41">
        <v>2</v>
      </c>
      <c r="AF41">
        <v>3</v>
      </c>
      <c r="AG41">
        <v>1</v>
      </c>
      <c r="AI41">
        <v>2</v>
      </c>
      <c r="AJ41">
        <v>1</v>
      </c>
      <c r="AK41">
        <v>1</v>
      </c>
      <c r="AL41">
        <v>1</v>
      </c>
    </row>
    <row r="42" spans="1:43" ht="12.75">
      <c r="A42" s="1" t="s">
        <v>26</v>
      </c>
      <c r="B42" s="14">
        <v>1.77</v>
      </c>
      <c r="C42" s="2">
        <v>1.62</v>
      </c>
      <c r="D42">
        <v>4.18</v>
      </c>
      <c r="E42">
        <v>2.31</v>
      </c>
      <c r="F42">
        <v>5.88</v>
      </c>
      <c r="G42" s="3">
        <v>3.86</v>
      </c>
      <c r="H42" s="3">
        <v>8.07</v>
      </c>
      <c r="I42" s="32">
        <f t="shared" si="0"/>
        <v>4.319999999999999</v>
      </c>
      <c r="J42" s="12">
        <f t="shared" si="2"/>
        <v>4.467134652201659</v>
      </c>
      <c r="K42" s="11">
        <f>SUM(L42:IV42)</f>
        <v>140</v>
      </c>
      <c r="L42" s="27">
        <v>8</v>
      </c>
      <c r="M42">
        <v>2</v>
      </c>
      <c r="N42">
        <v>2</v>
      </c>
      <c r="O42">
        <v>7</v>
      </c>
      <c r="P42">
        <v>1</v>
      </c>
      <c r="Q42">
        <v>7</v>
      </c>
      <c r="R42">
        <v>6</v>
      </c>
      <c r="S42">
        <v>4</v>
      </c>
      <c r="T42">
        <v>12</v>
      </c>
      <c r="U42">
        <v>5</v>
      </c>
      <c r="V42">
        <v>5</v>
      </c>
      <c r="W42">
        <v>1</v>
      </c>
      <c r="X42">
        <v>4</v>
      </c>
      <c r="Y42">
        <v>6</v>
      </c>
      <c r="Z42">
        <v>4</v>
      </c>
      <c r="AA42">
        <v>2</v>
      </c>
      <c r="AB42">
        <v>3</v>
      </c>
      <c r="AC42">
        <v>2</v>
      </c>
      <c r="AD42">
        <v>2</v>
      </c>
      <c r="AE42">
        <v>3</v>
      </c>
      <c r="AF42">
        <v>7</v>
      </c>
      <c r="AG42">
        <v>2</v>
      </c>
      <c r="AH42">
        <v>6</v>
      </c>
      <c r="AI42">
        <v>6</v>
      </c>
      <c r="AJ42">
        <v>2</v>
      </c>
      <c r="AK42">
        <v>9</v>
      </c>
      <c r="AL42">
        <v>9</v>
      </c>
      <c r="AM42">
        <v>2</v>
      </c>
      <c r="AN42">
        <v>3</v>
      </c>
      <c r="AO42">
        <v>7</v>
      </c>
      <c r="AQ42">
        <v>1</v>
      </c>
    </row>
    <row r="43" spans="1:39" ht="12.75">
      <c r="A43" s="1" t="s">
        <v>79</v>
      </c>
      <c r="B43" s="14">
        <v>0.03</v>
      </c>
      <c r="C43" s="2">
        <v>0.03</v>
      </c>
      <c r="F43">
        <v>0.13</v>
      </c>
      <c r="G43" s="3">
        <v>0.12</v>
      </c>
      <c r="H43" s="3">
        <v>0.02</v>
      </c>
      <c r="I43" s="32">
        <f t="shared" si="0"/>
        <v>0.05000000000000001</v>
      </c>
      <c r="J43" s="12">
        <f t="shared" si="2"/>
        <v>0.09572431397574983</v>
      </c>
      <c r="K43" s="11">
        <f>SUM(L43:IV43)</f>
        <v>3</v>
      </c>
      <c r="AB43">
        <v>2</v>
      </c>
      <c r="AM43">
        <v>1</v>
      </c>
    </row>
    <row r="44" spans="1:11" ht="12.75">
      <c r="A44" s="1" t="s">
        <v>99</v>
      </c>
      <c r="B44" s="14">
        <v>0</v>
      </c>
      <c r="G44" s="3">
        <v>0.04</v>
      </c>
      <c r="H44" s="3">
        <v>0.05</v>
      </c>
      <c r="I44" s="32">
        <f t="shared" si="0"/>
        <v>0.015</v>
      </c>
      <c r="J44" s="12">
        <f t="shared" si="2"/>
        <v>0</v>
      </c>
      <c r="K44" s="11">
        <f>SUM(L44:IV44)</f>
        <v>0</v>
      </c>
    </row>
    <row r="45" spans="1:11" ht="12.75">
      <c r="A45" s="1" t="s">
        <v>71</v>
      </c>
      <c r="B45" s="14">
        <v>0.04</v>
      </c>
      <c r="C45" s="2">
        <v>0.48</v>
      </c>
      <c r="E45">
        <v>0.03</v>
      </c>
      <c r="G45" s="3">
        <v>0.02</v>
      </c>
      <c r="H45" s="3"/>
      <c r="I45" s="32">
        <f t="shared" si="0"/>
        <v>0.08833333333333333</v>
      </c>
      <c r="J45" s="12">
        <f t="shared" si="2"/>
        <v>0</v>
      </c>
      <c r="K45" s="11">
        <f>SUM(L45:IV45)</f>
        <v>0</v>
      </c>
    </row>
    <row r="46" spans="1:12" ht="12.75">
      <c r="A46" s="1" t="s">
        <v>106</v>
      </c>
      <c r="B46" s="14">
        <v>0</v>
      </c>
      <c r="G46" s="3">
        <v>0.08</v>
      </c>
      <c r="H46" s="3"/>
      <c r="I46" s="32">
        <f t="shared" si="0"/>
        <v>0.013333333333333334</v>
      </c>
      <c r="J46" s="12">
        <f t="shared" si="2"/>
        <v>0</v>
      </c>
      <c r="K46" s="11">
        <f>SUM(L46:IV46)</f>
        <v>0</v>
      </c>
      <c r="L46" s="28"/>
    </row>
    <row r="47" spans="1:42" ht="12.75">
      <c r="A47" s="1" t="s">
        <v>27</v>
      </c>
      <c r="B47" s="14">
        <v>0.34</v>
      </c>
      <c r="D47">
        <v>13.64</v>
      </c>
      <c r="F47">
        <v>31.56</v>
      </c>
      <c r="G47" s="3">
        <v>1.07</v>
      </c>
      <c r="H47" s="3">
        <v>0.77</v>
      </c>
      <c r="I47" s="32">
        <f t="shared" si="0"/>
        <v>7.840000000000001</v>
      </c>
      <c r="J47" s="12">
        <f t="shared" si="2"/>
        <v>8.9661774090619</v>
      </c>
      <c r="K47" s="11">
        <f>SUM(L47:IV47)</f>
        <v>281</v>
      </c>
      <c r="L47" s="27">
        <v>21</v>
      </c>
      <c r="N47">
        <v>4</v>
      </c>
      <c r="W47">
        <v>32</v>
      </c>
      <c r="Z47">
        <v>24</v>
      </c>
      <c r="AA47">
        <v>47</v>
      </c>
      <c r="AC47">
        <v>16</v>
      </c>
      <c r="AD47">
        <v>13</v>
      </c>
      <c r="AE47">
        <v>13</v>
      </c>
      <c r="AJ47">
        <v>6</v>
      </c>
      <c r="AL47">
        <v>12</v>
      </c>
      <c r="AO47">
        <v>70</v>
      </c>
      <c r="AP47">
        <v>23</v>
      </c>
    </row>
    <row r="48" spans="1:30" ht="12.75">
      <c r="A48" s="1" t="s">
        <v>28</v>
      </c>
      <c r="B48" s="14">
        <v>0.1</v>
      </c>
      <c r="C48" s="2">
        <v>0.03</v>
      </c>
      <c r="D48">
        <v>0.03</v>
      </c>
      <c r="E48">
        <v>0.08</v>
      </c>
      <c r="G48" s="3">
        <v>0.04</v>
      </c>
      <c r="H48" s="3">
        <v>0.09</v>
      </c>
      <c r="I48" s="32">
        <f t="shared" si="0"/>
        <v>0.045000000000000005</v>
      </c>
      <c r="J48" s="12">
        <f t="shared" si="2"/>
        <v>0.31908104658583275</v>
      </c>
      <c r="K48" s="11">
        <f>SUM(L48:IV48)</f>
        <v>10</v>
      </c>
      <c r="L48" s="28"/>
      <c r="P48">
        <v>4</v>
      </c>
      <c r="Q48">
        <v>4</v>
      </c>
      <c r="U48">
        <v>1</v>
      </c>
      <c r="AD48">
        <v>1</v>
      </c>
    </row>
    <row r="49" spans="1:12" ht="12.75">
      <c r="A49" s="1" t="s">
        <v>29</v>
      </c>
      <c r="B49" s="14">
        <v>0</v>
      </c>
      <c r="D49">
        <v>0.05</v>
      </c>
      <c r="G49" s="3"/>
      <c r="H49" s="3">
        <v>0.02</v>
      </c>
      <c r="I49" s="32">
        <f t="shared" si="0"/>
        <v>0.011666666666666667</v>
      </c>
      <c r="J49" s="12">
        <f t="shared" si="2"/>
        <v>0</v>
      </c>
      <c r="K49" s="11">
        <f>SUM(L49:IV49)</f>
        <v>0</v>
      </c>
      <c r="L49" s="28"/>
    </row>
    <row r="50" spans="1:12" ht="12.75">
      <c r="A50" s="1" t="s">
        <v>30</v>
      </c>
      <c r="B50" s="14">
        <v>0</v>
      </c>
      <c r="D50">
        <v>0.05</v>
      </c>
      <c r="F50">
        <v>0.02</v>
      </c>
      <c r="G50" s="3"/>
      <c r="H50" s="3"/>
      <c r="I50" s="32">
        <f t="shared" si="0"/>
        <v>0.011666666666666667</v>
      </c>
      <c r="J50" s="12">
        <f t="shared" si="2"/>
        <v>0</v>
      </c>
      <c r="K50" s="11">
        <f>SUM(L50:IV50)</f>
        <v>0</v>
      </c>
      <c r="L50" s="28"/>
    </row>
    <row r="51" spans="1:40" ht="12.75">
      <c r="A51" s="1" t="s">
        <v>31</v>
      </c>
      <c r="B51" s="14">
        <v>0.46</v>
      </c>
      <c r="C51" s="14">
        <v>0.4</v>
      </c>
      <c r="D51">
        <v>4.63</v>
      </c>
      <c r="E51">
        <v>0.86</v>
      </c>
      <c r="F51">
        <v>4.21</v>
      </c>
      <c r="G51" s="3">
        <v>1.31</v>
      </c>
      <c r="H51" s="3">
        <v>2.11</v>
      </c>
      <c r="I51" s="32">
        <f t="shared" si="0"/>
        <v>2.2533333333333334</v>
      </c>
      <c r="J51" s="12">
        <f t="shared" si="2"/>
        <v>3.4460753031269937</v>
      </c>
      <c r="K51" s="11">
        <f>SUM(L51:IV51)</f>
        <v>108</v>
      </c>
      <c r="L51" s="27">
        <v>6</v>
      </c>
      <c r="M51">
        <v>3</v>
      </c>
      <c r="N51">
        <v>1</v>
      </c>
      <c r="O51">
        <v>3</v>
      </c>
      <c r="R51">
        <v>1</v>
      </c>
      <c r="S51">
        <v>14</v>
      </c>
      <c r="U51">
        <v>2</v>
      </c>
      <c r="V51">
        <v>6</v>
      </c>
      <c r="W51">
        <v>1</v>
      </c>
      <c r="X51">
        <v>1</v>
      </c>
      <c r="Y51">
        <v>8</v>
      </c>
      <c r="Z51">
        <v>1</v>
      </c>
      <c r="AA51">
        <v>1</v>
      </c>
      <c r="AC51">
        <v>2</v>
      </c>
      <c r="AD51">
        <v>1</v>
      </c>
      <c r="AE51">
        <v>18</v>
      </c>
      <c r="AF51">
        <v>2</v>
      </c>
      <c r="AH51">
        <v>4</v>
      </c>
      <c r="AI51">
        <v>5</v>
      </c>
      <c r="AJ51">
        <v>9</v>
      </c>
      <c r="AK51">
        <v>4</v>
      </c>
      <c r="AL51">
        <v>8</v>
      </c>
      <c r="AN51">
        <v>7</v>
      </c>
    </row>
    <row r="52" spans="1:37" ht="12.75">
      <c r="A52" s="1" t="s">
        <v>32</v>
      </c>
      <c r="B52" s="14">
        <v>0.15</v>
      </c>
      <c r="C52" s="2">
        <v>0.03</v>
      </c>
      <c r="D52">
        <v>1.22</v>
      </c>
      <c r="E52">
        <v>0.48</v>
      </c>
      <c r="F52">
        <v>81.43</v>
      </c>
      <c r="G52" s="3">
        <v>0.06</v>
      </c>
      <c r="H52" s="3">
        <v>0.02</v>
      </c>
      <c r="I52" s="32">
        <f t="shared" si="0"/>
        <v>13.873333333333335</v>
      </c>
      <c r="J52" s="12">
        <f t="shared" si="2"/>
        <v>0.5424377791959157</v>
      </c>
      <c r="K52" s="11">
        <f>SUM(L52:IV52)</f>
        <v>17</v>
      </c>
      <c r="L52" s="27">
        <v>2</v>
      </c>
      <c r="S52">
        <v>1</v>
      </c>
      <c r="W52">
        <v>2</v>
      </c>
      <c r="AA52">
        <v>2</v>
      </c>
      <c r="AC52">
        <v>2</v>
      </c>
      <c r="AF52">
        <v>2</v>
      </c>
      <c r="AJ52">
        <v>5</v>
      </c>
      <c r="AK52">
        <v>1</v>
      </c>
    </row>
    <row r="53" spans="1:12" ht="12.75">
      <c r="A53" s="1" t="s">
        <v>33</v>
      </c>
      <c r="B53" s="14">
        <v>0</v>
      </c>
      <c r="D53">
        <v>0.03</v>
      </c>
      <c r="G53" s="3"/>
      <c r="H53" s="3">
        <v>0.02</v>
      </c>
      <c r="I53" s="32">
        <f t="shared" si="0"/>
        <v>0.008333333333333333</v>
      </c>
      <c r="J53" s="12">
        <f t="shared" si="2"/>
        <v>0</v>
      </c>
      <c r="K53" s="11">
        <f>SUM(L53:IV53)</f>
        <v>0</v>
      </c>
      <c r="L53" s="28"/>
    </row>
    <row r="54" spans="1:12" ht="12.75">
      <c r="A54" s="1" t="s">
        <v>152</v>
      </c>
      <c r="B54" s="14">
        <v>0</v>
      </c>
      <c r="G54" s="3"/>
      <c r="H54" s="3"/>
      <c r="I54" s="32">
        <f t="shared" si="0"/>
        <v>0</v>
      </c>
      <c r="J54" s="12">
        <f t="shared" si="2"/>
        <v>0.03190810465858328</v>
      </c>
      <c r="K54" s="11">
        <f>SUM(L54:IV54)</f>
        <v>1</v>
      </c>
      <c r="L54" s="28">
        <v>1</v>
      </c>
    </row>
    <row r="55" spans="1:41" ht="12.75">
      <c r="A55" s="1" t="s">
        <v>34</v>
      </c>
      <c r="B55" s="14">
        <v>4.55</v>
      </c>
      <c r="C55" s="2">
        <v>5.96</v>
      </c>
      <c r="D55">
        <v>4.49</v>
      </c>
      <c r="E55">
        <v>1.93</v>
      </c>
      <c r="F55">
        <v>3.41</v>
      </c>
      <c r="G55" s="3">
        <v>2.87</v>
      </c>
      <c r="H55" s="3">
        <v>3.76</v>
      </c>
      <c r="I55" s="32">
        <f t="shared" si="0"/>
        <v>3.736666666666667</v>
      </c>
      <c r="J55" s="12">
        <f t="shared" si="2"/>
        <v>2.201659221442246</v>
      </c>
      <c r="K55" s="11">
        <f>SUM(L55:IV55)</f>
        <v>69</v>
      </c>
      <c r="L55" s="28"/>
      <c r="O55">
        <v>1</v>
      </c>
      <c r="Q55">
        <v>8</v>
      </c>
      <c r="T55">
        <v>8</v>
      </c>
      <c r="U55">
        <v>4</v>
      </c>
      <c r="W55">
        <v>1</v>
      </c>
      <c r="X55">
        <v>10</v>
      </c>
      <c r="AB55">
        <v>4</v>
      </c>
      <c r="AC55">
        <v>2</v>
      </c>
      <c r="AD55">
        <v>9</v>
      </c>
      <c r="AE55">
        <v>5</v>
      </c>
      <c r="AF55">
        <v>7</v>
      </c>
      <c r="AG55">
        <v>2</v>
      </c>
      <c r="AK55">
        <v>3</v>
      </c>
      <c r="AM55">
        <v>2</v>
      </c>
      <c r="AO55">
        <v>3</v>
      </c>
    </row>
    <row r="56" spans="1:31" ht="12.75">
      <c r="A56" s="1" t="s">
        <v>35</v>
      </c>
      <c r="B56" s="14">
        <v>0</v>
      </c>
      <c r="D56">
        <v>0.08</v>
      </c>
      <c r="E56">
        <v>0.05</v>
      </c>
      <c r="G56" s="3"/>
      <c r="H56" s="3">
        <v>0.11</v>
      </c>
      <c r="I56" s="32">
        <f t="shared" si="0"/>
        <v>0.04</v>
      </c>
      <c r="J56" s="12">
        <f t="shared" si="2"/>
        <v>0.06381620931716656</v>
      </c>
      <c r="K56" s="11">
        <f>SUM(L56:IV56)</f>
        <v>2</v>
      </c>
      <c r="L56" s="28"/>
      <c r="AE56">
        <v>2</v>
      </c>
    </row>
    <row r="57" spans="1:36" ht="12.75">
      <c r="A57" s="1" t="s">
        <v>36</v>
      </c>
      <c r="B57" s="14">
        <v>0.17</v>
      </c>
      <c r="C57" s="2">
        <v>0.27</v>
      </c>
      <c r="D57">
        <v>0.13</v>
      </c>
      <c r="E57">
        <v>0.71</v>
      </c>
      <c r="F57">
        <v>0.15</v>
      </c>
      <c r="G57" s="3">
        <v>0.22</v>
      </c>
      <c r="H57" s="3">
        <v>2.52</v>
      </c>
      <c r="I57" s="32">
        <f t="shared" si="0"/>
        <v>0.6666666666666666</v>
      </c>
      <c r="J57" s="12">
        <f t="shared" si="2"/>
        <v>0.44671346522016586</v>
      </c>
      <c r="K57" s="11">
        <f>SUM(L57:IV57)</f>
        <v>14</v>
      </c>
      <c r="L57" s="28"/>
      <c r="Q57">
        <v>1</v>
      </c>
      <c r="S57">
        <v>2</v>
      </c>
      <c r="X57">
        <v>3</v>
      </c>
      <c r="AE57">
        <v>6</v>
      </c>
      <c r="AJ57">
        <v>2</v>
      </c>
    </row>
    <row r="58" spans="1:43" ht="12.75">
      <c r="A58" s="1" t="s">
        <v>37</v>
      </c>
      <c r="B58" s="14">
        <v>6.41</v>
      </c>
      <c r="C58" s="2">
        <v>2.66</v>
      </c>
      <c r="D58">
        <v>3.22</v>
      </c>
      <c r="E58">
        <v>2.49</v>
      </c>
      <c r="F58">
        <v>4.21</v>
      </c>
      <c r="G58" s="3">
        <v>4.08</v>
      </c>
      <c r="H58" s="3">
        <v>3.24</v>
      </c>
      <c r="I58" s="32">
        <f t="shared" si="0"/>
        <v>3.3166666666666678</v>
      </c>
      <c r="J58" s="12">
        <f t="shared" si="2"/>
        <v>3.6375239310784937</v>
      </c>
      <c r="K58" s="11">
        <f>SUM(L58:IV58)</f>
        <v>114</v>
      </c>
      <c r="L58" s="27">
        <v>3</v>
      </c>
      <c r="M58">
        <v>7</v>
      </c>
      <c r="N58">
        <v>2</v>
      </c>
      <c r="O58">
        <v>4</v>
      </c>
      <c r="P58">
        <v>1</v>
      </c>
      <c r="Q58">
        <v>12</v>
      </c>
      <c r="S58">
        <v>4</v>
      </c>
      <c r="T58">
        <v>2</v>
      </c>
      <c r="U58">
        <v>5</v>
      </c>
      <c r="V58">
        <v>4</v>
      </c>
      <c r="X58">
        <v>18</v>
      </c>
      <c r="Z58">
        <v>8</v>
      </c>
      <c r="AA58">
        <v>1</v>
      </c>
      <c r="AB58">
        <v>8</v>
      </c>
      <c r="AC58">
        <v>1</v>
      </c>
      <c r="AD58">
        <v>9</v>
      </c>
      <c r="AF58">
        <v>8</v>
      </c>
      <c r="AG58">
        <v>1</v>
      </c>
      <c r="AH58">
        <v>2</v>
      </c>
      <c r="AI58">
        <v>2</v>
      </c>
      <c r="AJ58">
        <v>2</v>
      </c>
      <c r="AM58">
        <v>1</v>
      </c>
      <c r="AO58">
        <v>3</v>
      </c>
      <c r="AP58">
        <v>1</v>
      </c>
      <c r="AQ58">
        <v>5</v>
      </c>
    </row>
    <row r="59" spans="1:12" ht="12.75">
      <c r="A59" s="1" t="s">
        <v>82</v>
      </c>
      <c r="B59" s="14">
        <v>0</v>
      </c>
      <c r="F59">
        <v>0.02</v>
      </c>
      <c r="G59" s="3"/>
      <c r="H59" s="3"/>
      <c r="I59" s="32">
        <f t="shared" si="0"/>
        <v>0.0033333333333333335</v>
      </c>
      <c r="J59" s="12">
        <f t="shared" si="2"/>
        <v>0</v>
      </c>
      <c r="K59" s="11">
        <f>SUM(L59:IV59)</f>
        <v>0</v>
      </c>
      <c r="L59" s="28"/>
    </row>
    <row r="60" spans="1:43" ht="12.75">
      <c r="A60" s="1" t="s">
        <v>38</v>
      </c>
      <c r="B60" s="14">
        <v>3.76</v>
      </c>
      <c r="C60" s="2">
        <v>2.39</v>
      </c>
      <c r="D60">
        <v>3.24</v>
      </c>
      <c r="E60">
        <v>2.51</v>
      </c>
      <c r="F60">
        <v>3.37</v>
      </c>
      <c r="G60" s="3">
        <v>3.05</v>
      </c>
      <c r="H60" s="3">
        <v>3.11</v>
      </c>
      <c r="I60" s="32">
        <f t="shared" si="0"/>
        <v>2.9450000000000003</v>
      </c>
      <c r="J60" s="12">
        <f t="shared" si="2"/>
        <v>2.8079132099553283</v>
      </c>
      <c r="K60" s="11">
        <f>SUM(L60:IV60)</f>
        <v>88</v>
      </c>
      <c r="L60" s="27">
        <v>6</v>
      </c>
      <c r="M60">
        <v>7</v>
      </c>
      <c r="O60">
        <v>1</v>
      </c>
      <c r="Q60">
        <v>6</v>
      </c>
      <c r="R60">
        <v>1</v>
      </c>
      <c r="T60">
        <v>2</v>
      </c>
      <c r="U60">
        <v>1</v>
      </c>
      <c r="V60">
        <v>1</v>
      </c>
      <c r="W60">
        <v>2</v>
      </c>
      <c r="X60">
        <v>4</v>
      </c>
      <c r="Z60">
        <v>8</v>
      </c>
      <c r="AB60">
        <v>18</v>
      </c>
      <c r="AC60">
        <v>3</v>
      </c>
      <c r="AD60">
        <v>3</v>
      </c>
      <c r="AE60">
        <v>2</v>
      </c>
      <c r="AF60">
        <v>9</v>
      </c>
      <c r="AG60">
        <v>1</v>
      </c>
      <c r="AK60">
        <v>3</v>
      </c>
      <c r="AM60">
        <v>3</v>
      </c>
      <c r="AO60">
        <v>2</v>
      </c>
      <c r="AQ60">
        <v>5</v>
      </c>
    </row>
    <row r="61" spans="1:43" ht="12.75">
      <c r="A61" s="1" t="s">
        <v>39</v>
      </c>
      <c r="B61" s="14">
        <v>1.91</v>
      </c>
      <c r="C61" s="2">
        <v>1.33</v>
      </c>
      <c r="D61">
        <v>2.29</v>
      </c>
      <c r="E61">
        <v>1.45</v>
      </c>
      <c r="F61">
        <v>3.52</v>
      </c>
      <c r="G61" s="3">
        <v>2.24</v>
      </c>
      <c r="H61" s="3">
        <v>3.08</v>
      </c>
      <c r="I61" s="32">
        <f t="shared" si="0"/>
        <v>2.3183333333333334</v>
      </c>
      <c r="J61" s="12">
        <f t="shared" si="2"/>
        <v>3.254626675175494</v>
      </c>
      <c r="K61" s="11">
        <f>SUM(L61:IV61)</f>
        <v>102</v>
      </c>
      <c r="L61" s="27">
        <v>10</v>
      </c>
      <c r="M61">
        <v>6</v>
      </c>
      <c r="N61">
        <v>3</v>
      </c>
      <c r="O61">
        <v>3</v>
      </c>
      <c r="Q61">
        <v>8</v>
      </c>
      <c r="R61">
        <v>3</v>
      </c>
      <c r="S61">
        <v>6</v>
      </c>
      <c r="T61">
        <v>6</v>
      </c>
      <c r="U61">
        <v>4</v>
      </c>
      <c r="V61">
        <v>9</v>
      </c>
      <c r="W61">
        <v>1</v>
      </c>
      <c r="X61">
        <v>4</v>
      </c>
      <c r="Y61">
        <v>1</v>
      </c>
      <c r="Z61">
        <v>3</v>
      </c>
      <c r="AA61">
        <v>1</v>
      </c>
      <c r="AB61">
        <v>3</v>
      </c>
      <c r="AE61">
        <v>6</v>
      </c>
      <c r="AF61">
        <v>2</v>
      </c>
      <c r="AG61">
        <v>1</v>
      </c>
      <c r="AH61">
        <v>4</v>
      </c>
      <c r="AI61">
        <v>1</v>
      </c>
      <c r="AJ61">
        <v>4</v>
      </c>
      <c r="AK61">
        <v>4</v>
      </c>
      <c r="AL61">
        <v>1</v>
      </c>
      <c r="AM61">
        <v>5</v>
      </c>
      <c r="AP61">
        <v>1</v>
      </c>
      <c r="AQ61">
        <v>2</v>
      </c>
    </row>
    <row r="62" spans="1:43" ht="12.75">
      <c r="A62" s="1" t="s">
        <v>40</v>
      </c>
      <c r="B62" s="14">
        <v>13.18</v>
      </c>
      <c r="C62" s="14">
        <v>31.7</v>
      </c>
      <c r="D62">
        <v>37.15</v>
      </c>
      <c r="E62">
        <v>31.02</v>
      </c>
      <c r="F62">
        <v>35.81</v>
      </c>
      <c r="G62" s="3">
        <v>35.41</v>
      </c>
      <c r="H62" s="3">
        <v>41.2</v>
      </c>
      <c r="I62" s="32">
        <f t="shared" si="0"/>
        <v>35.38166666666667</v>
      </c>
      <c r="J62" s="12">
        <f t="shared" si="2"/>
        <v>54.5628589661774</v>
      </c>
      <c r="K62" s="11">
        <f>SUM(L62:IV62)</f>
        <v>1710</v>
      </c>
      <c r="L62" s="27">
        <v>56</v>
      </c>
      <c r="M62">
        <v>18</v>
      </c>
      <c r="N62">
        <v>21</v>
      </c>
      <c r="O62">
        <v>217</v>
      </c>
      <c r="P62">
        <v>12</v>
      </c>
      <c r="Q62">
        <v>48</v>
      </c>
      <c r="R62">
        <v>69</v>
      </c>
      <c r="S62">
        <v>62</v>
      </c>
      <c r="T62">
        <v>22</v>
      </c>
      <c r="U62">
        <v>148</v>
      </c>
      <c r="V62">
        <v>38</v>
      </c>
      <c r="W62">
        <v>60</v>
      </c>
      <c r="X62">
        <v>45</v>
      </c>
      <c r="Y62">
        <v>44</v>
      </c>
      <c r="Z62">
        <v>16</v>
      </c>
      <c r="AA62">
        <v>27</v>
      </c>
      <c r="AB62">
        <v>7</v>
      </c>
      <c r="AC62">
        <v>19</v>
      </c>
      <c r="AD62">
        <v>27</v>
      </c>
      <c r="AE62">
        <v>129</v>
      </c>
      <c r="AF62">
        <v>94</v>
      </c>
      <c r="AG62">
        <v>24</v>
      </c>
      <c r="AH62">
        <v>20</v>
      </c>
      <c r="AI62">
        <v>21</v>
      </c>
      <c r="AJ62">
        <v>76</v>
      </c>
      <c r="AK62">
        <v>176</v>
      </c>
      <c r="AL62">
        <v>132</v>
      </c>
      <c r="AM62">
        <v>25</v>
      </c>
      <c r="AN62">
        <v>3</v>
      </c>
      <c r="AO62">
        <v>34</v>
      </c>
      <c r="AP62">
        <v>13</v>
      </c>
      <c r="AQ62">
        <v>7</v>
      </c>
    </row>
    <row r="63" spans="1:43" ht="12.75">
      <c r="A63" s="1" t="s">
        <v>41</v>
      </c>
      <c r="B63" s="14">
        <v>48.28</v>
      </c>
      <c r="C63" s="2">
        <v>48.06</v>
      </c>
      <c r="D63">
        <v>51.12</v>
      </c>
      <c r="E63">
        <v>44.85</v>
      </c>
      <c r="F63">
        <v>57.78</v>
      </c>
      <c r="G63" s="3">
        <v>50.44</v>
      </c>
      <c r="H63" s="3">
        <v>58.98</v>
      </c>
      <c r="I63" s="32">
        <f t="shared" si="0"/>
        <v>51.87166666666667</v>
      </c>
      <c r="J63" s="12">
        <f t="shared" si="2"/>
        <v>93.90555201021058</v>
      </c>
      <c r="K63" s="11">
        <f>SUM(L63:IV63)</f>
        <v>2943</v>
      </c>
      <c r="L63" s="27">
        <v>121</v>
      </c>
      <c r="M63">
        <v>64</v>
      </c>
      <c r="N63">
        <v>56</v>
      </c>
      <c r="O63">
        <v>99</v>
      </c>
      <c r="P63">
        <v>21</v>
      </c>
      <c r="Q63">
        <v>52</v>
      </c>
      <c r="R63">
        <v>76</v>
      </c>
      <c r="S63">
        <v>130</v>
      </c>
      <c r="T63">
        <v>47</v>
      </c>
      <c r="U63">
        <v>126</v>
      </c>
      <c r="V63">
        <v>39</v>
      </c>
      <c r="W63">
        <v>122</v>
      </c>
      <c r="X63">
        <v>74</v>
      </c>
      <c r="Y63">
        <v>128</v>
      </c>
      <c r="Z63">
        <v>19</v>
      </c>
      <c r="AA63">
        <v>117</v>
      </c>
      <c r="AB63">
        <v>15</v>
      </c>
      <c r="AC63">
        <v>143</v>
      </c>
      <c r="AD63">
        <v>22</v>
      </c>
      <c r="AE63">
        <v>260</v>
      </c>
      <c r="AF63">
        <v>420</v>
      </c>
      <c r="AG63">
        <v>52</v>
      </c>
      <c r="AH63">
        <v>46</v>
      </c>
      <c r="AI63">
        <v>94</v>
      </c>
      <c r="AJ63">
        <v>96</v>
      </c>
      <c r="AK63">
        <v>215</v>
      </c>
      <c r="AL63">
        <v>93</v>
      </c>
      <c r="AM63">
        <v>26</v>
      </c>
      <c r="AN63">
        <v>63</v>
      </c>
      <c r="AO63">
        <v>69</v>
      </c>
      <c r="AP63">
        <v>21</v>
      </c>
      <c r="AQ63">
        <v>17</v>
      </c>
    </row>
    <row r="64" spans="1:12" ht="12.75">
      <c r="A64" s="1" t="s">
        <v>72</v>
      </c>
      <c r="B64" s="14">
        <v>0</v>
      </c>
      <c r="E64">
        <v>0.05</v>
      </c>
      <c r="F64">
        <v>0.04</v>
      </c>
      <c r="G64" s="3">
        <v>0.02</v>
      </c>
      <c r="H64" s="3"/>
      <c r="I64" s="32">
        <f t="shared" si="0"/>
        <v>0.018333333333333333</v>
      </c>
      <c r="J64" s="12">
        <f t="shared" si="2"/>
        <v>0</v>
      </c>
      <c r="K64" s="11">
        <f>SUM(L64:IV64)</f>
        <v>0</v>
      </c>
      <c r="L64" s="28"/>
    </row>
    <row r="65" spans="1:43" ht="12.75">
      <c r="A65" s="1" t="s">
        <v>42</v>
      </c>
      <c r="B65" s="14">
        <v>0.8</v>
      </c>
      <c r="C65" s="2">
        <v>1.14</v>
      </c>
      <c r="D65">
        <v>1.12</v>
      </c>
      <c r="E65">
        <v>0.58</v>
      </c>
      <c r="F65">
        <v>1.04</v>
      </c>
      <c r="G65" s="3">
        <v>0.95</v>
      </c>
      <c r="H65" s="3">
        <v>1.81</v>
      </c>
      <c r="I65" s="32">
        <f t="shared" si="0"/>
        <v>1.1066666666666667</v>
      </c>
      <c r="J65" s="12">
        <f t="shared" si="2"/>
        <v>1.276324186343331</v>
      </c>
      <c r="K65" s="11">
        <f>SUM(L65:IV65)</f>
        <v>40</v>
      </c>
      <c r="L65" s="27">
        <v>2</v>
      </c>
      <c r="Q65">
        <v>1</v>
      </c>
      <c r="R65">
        <v>1</v>
      </c>
      <c r="S65">
        <v>2</v>
      </c>
      <c r="T65">
        <v>2</v>
      </c>
      <c r="U65">
        <v>1</v>
      </c>
      <c r="X65">
        <v>2</v>
      </c>
      <c r="Z65">
        <v>3</v>
      </c>
      <c r="AA65">
        <v>2</v>
      </c>
      <c r="AB65">
        <v>6</v>
      </c>
      <c r="AD65">
        <v>2</v>
      </c>
      <c r="AF65">
        <v>2</v>
      </c>
      <c r="AJ65">
        <v>1</v>
      </c>
      <c r="AK65">
        <v>3</v>
      </c>
      <c r="AL65">
        <v>3</v>
      </c>
      <c r="AM65">
        <v>5</v>
      </c>
      <c r="AO65">
        <v>1</v>
      </c>
      <c r="AQ65">
        <v>1</v>
      </c>
    </row>
    <row r="66" spans="1:42" ht="12.75">
      <c r="A66" s="1" t="s">
        <v>43</v>
      </c>
      <c r="B66" s="14">
        <v>0.1</v>
      </c>
      <c r="C66" s="2">
        <v>0.16</v>
      </c>
      <c r="D66">
        <v>0.13</v>
      </c>
      <c r="E66">
        <v>0.25</v>
      </c>
      <c r="F66" s="3">
        <v>0.2</v>
      </c>
      <c r="G66" s="3">
        <v>0.12</v>
      </c>
      <c r="H66" s="3">
        <v>0.27</v>
      </c>
      <c r="I66" s="32">
        <f t="shared" si="0"/>
        <v>0.18833333333333332</v>
      </c>
      <c r="J66" s="12">
        <f t="shared" si="2"/>
        <v>0.22335673261008293</v>
      </c>
      <c r="K66" s="11">
        <f>SUM(L66:IV66)</f>
        <v>7</v>
      </c>
      <c r="L66" s="28"/>
      <c r="O66">
        <v>1</v>
      </c>
      <c r="T66">
        <v>1</v>
      </c>
      <c r="Z66">
        <v>2</v>
      </c>
      <c r="AD66">
        <v>1</v>
      </c>
      <c r="AE66">
        <v>1</v>
      </c>
      <c r="AP66">
        <v>1</v>
      </c>
    </row>
    <row r="67" spans="1:43" ht="12.75">
      <c r="A67" s="1" t="s">
        <v>44</v>
      </c>
      <c r="B67" s="14">
        <v>1.72</v>
      </c>
      <c r="C67" s="2">
        <v>1.14</v>
      </c>
      <c r="D67">
        <v>1.99</v>
      </c>
      <c r="E67">
        <v>1.37</v>
      </c>
      <c r="F67">
        <v>4.23</v>
      </c>
      <c r="G67" s="3">
        <v>1.62</v>
      </c>
      <c r="H67" s="3">
        <v>1.97</v>
      </c>
      <c r="I67" s="32">
        <f t="shared" si="0"/>
        <v>2.0533333333333337</v>
      </c>
      <c r="J67" s="12">
        <f t="shared" si="2"/>
        <v>1.7868538608806634</v>
      </c>
      <c r="K67" s="11">
        <f>SUM(L67:IV67)</f>
        <v>56</v>
      </c>
      <c r="L67" s="27">
        <v>3</v>
      </c>
      <c r="P67">
        <v>2</v>
      </c>
      <c r="Q67">
        <v>3</v>
      </c>
      <c r="R67">
        <v>3</v>
      </c>
      <c r="S67">
        <v>9</v>
      </c>
      <c r="T67">
        <v>3</v>
      </c>
      <c r="V67">
        <v>1</v>
      </c>
      <c r="W67">
        <v>2</v>
      </c>
      <c r="Y67">
        <v>4</v>
      </c>
      <c r="Z67">
        <v>3</v>
      </c>
      <c r="AA67">
        <v>2</v>
      </c>
      <c r="AB67">
        <v>3</v>
      </c>
      <c r="AD67">
        <v>3</v>
      </c>
      <c r="AE67">
        <v>2</v>
      </c>
      <c r="AF67">
        <v>1</v>
      </c>
      <c r="AH67">
        <v>1</v>
      </c>
      <c r="AI67">
        <v>2</v>
      </c>
      <c r="AJ67">
        <v>2</v>
      </c>
      <c r="AK67">
        <v>2</v>
      </c>
      <c r="AL67">
        <v>3</v>
      </c>
      <c r="AQ67">
        <v>2</v>
      </c>
    </row>
    <row r="68" spans="1:41" ht="12.75">
      <c r="A68" s="1" t="s">
        <v>45</v>
      </c>
      <c r="B68" s="14">
        <v>9.76</v>
      </c>
      <c r="C68" s="2">
        <v>12.79</v>
      </c>
      <c r="D68">
        <v>9.89</v>
      </c>
      <c r="E68">
        <v>11.27</v>
      </c>
      <c r="F68">
        <v>9.63</v>
      </c>
      <c r="G68" s="3">
        <v>9.74</v>
      </c>
      <c r="H68" s="3">
        <v>11.16</v>
      </c>
      <c r="I68" s="32">
        <f t="shared" si="0"/>
        <v>10.746666666666668</v>
      </c>
      <c r="J68" s="12">
        <f t="shared" si="2"/>
        <v>19.144862795149965</v>
      </c>
      <c r="K68" s="11">
        <f>SUM(L68:IV68)</f>
        <v>600</v>
      </c>
      <c r="L68" s="27">
        <v>15</v>
      </c>
      <c r="M68">
        <v>14</v>
      </c>
      <c r="N68">
        <v>3</v>
      </c>
      <c r="O68">
        <v>6</v>
      </c>
      <c r="P68">
        <v>1</v>
      </c>
      <c r="Q68">
        <v>45</v>
      </c>
      <c r="R68">
        <v>46</v>
      </c>
      <c r="S68">
        <v>37</v>
      </c>
      <c r="T68">
        <v>43</v>
      </c>
      <c r="U68">
        <v>26</v>
      </c>
      <c r="V68">
        <v>1</v>
      </c>
      <c r="W68">
        <v>41</v>
      </c>
      <c r="X68">
        <v>1</v>
      </c>
      <c r="Y68">
        <v>60</v>
      </c>
      <c r="Z68">
        <v>3</v>
      </c>
      <c r="AA68">
        <v>1</v>
      </c>
      <c r="AB68">
        <v>4</v>
      </c>
      <c r="AC68">
        <v>18</v>
      </c>
      <c r="AE68">
        <v>93</v>
      </c>
      <c r="AF68">
        <v>41</v>
      </c>
      <c r="AG68">
        <v>44</v>
      </c>
      <c r="AH68">
        <v>5</v>
      </c>
      <c r="AI68">
        <v>11</v>
      </c>
      <c r="AJ68">
        <v>15</v>
      </c>
      <c r="AK68">
        <v>5</v>
      </c>
      <c r="AL68">
        <v>2</v>
      </c>
      <c r="AN68">
        <v>13</v>
      </c>
      <c r="AO68">
        <v>6</v>
      </c>
    </row>
    <row r="69" spans="1:40" ht="12.75">
      <c r="A69" s="1" t="s">
        <v>46</v>
      </c>
      <c r="B69" s="14">
        <v>11.75</v>
      </c>
      <c r="C69" s="2">
        <v>17.53</v>
      </c>
      <c r="D69">
        <v>25.61</v>
      </c>
      <c r="E69">
        <v>22.01</v>
      </c>
      <c r="F69">
        <v>18.72</v>
      </c>
      <c r="G69" s="3">
        <v>22.69</v>
      </c>
      <c r="H69" s="3">
        <v>37.28</v>
      </c>
      <c r="I69" s="32">
        <f aca="true" t="shared" si="3" ref="I69:I93">SUM(C69:H69)/6</f>
        <v>23.973333333333333</v>
      </c>
      <c r="J69" s="12">
        <f t="shared" si="2"/>
        <v>24.409700063816206</v>
      </c>
      <c r="K69" s="11">
        <f>SUM(L69:IV69)</f>
        <v>765</v>
      </c>
      <c r="L69" s="27">
        <v>2</v>
      </c>
      <c r="M69">
        <v>3</v>
      </c>
      <c r="N69">
        <v>2</v>
      </c>
      <c r="Q69">
        <v>96</v>
      </c>
      <c r="R69">
        <v>12</v>
      </c>
      <c r="S69">
        <v>31</v>
      </c>
      <c r="T69">
        <v>12</v>
      </c>
      <c r="U69">
        <v>1</v>
      </c>
      <c r="V69">
        <v>33</v>
      </c>
      <c r="W69">
        <v>53</v>
      </c>
      <c r="Y69">
        <v>152</v>
      </c>
      <c r="Z69">
        <v>54</v>
      </c>
      <c r="AA69">
        <v>23</v>
      </c>
      <c r="AC69">
        <v>29</v>
      </c>
      <c r="AE69">
        <v>77</v>
      </c>
      <c r="AI69">
        <v>2</v>
      </c>
      <c r="AJ69">
        <v>85</v>
      </c>
      <c r="AK69">
        <v>8</v>
      </c>
      <c r="AL69">
        <v>70</v>
      </c>
      <c r="AM69">
        <v>16</v>
      </c>
      <c r="AN69">
        <v>4</v>
      </c>
    </row>
    <row r="70" spans="1:12" ht="12.75">
      <c r="A70" s="1" t="s">
        <v>117</v>
      </c>
      <c r="B70" s="14">
        <v>0</v>
      </c>
      <c r="G70" s="3">
        <v>0.24</v>
      </c>
      <c r="H70" s="3"/>
      <c r="I70" s="32">
        <f t="shared" si="3"/>
        <v>0.04</v>
      </c>
      <c r="J70" s="12">
        <f t="shared" si="2"/>
        <v>0</v>
      </c>
      <c r="K70" s="11">
        <f>SUM(L70:IV70)</f>
        <v>0</v>
      </c>
      <c r="L70" s="28"/>
    </row>
    <row r="71" spans="1:43" ht="12.75">
      <c r="A71" s="1" t="s">
        <v>47</v>
      </c>
      <c r="B71" s="14">
        <v>29.02</v>
      </c>
      <c r="C71" s="2">
        <v>16.25</v>
      </c>
      <c r="D71">
        <v>19.89</v>
      </c>
      <c r="E71" s="3">
        <v>23.3</v>
      </c>
      <c r="F71">
        <v>16.48</v>
      </c>
      <c r="G71" s="3">
        <v>23.19</v>
      </c>
      <c r="H71" s="3">
        <v>18.68</v>
      </c>
      <c r="I71" s="32">
        <f t="shared" si="3"/>
        <v>19.631666666666664</v>
      </c>
      <c r="J71" s="12">
        <f t="shared" si="2"/>
        <v>19.11295469049138</v>
      </c>
      <c r="K71" s="11">
        <f>SUM(L71:IV71)</f>
        <v>599</v>
      </c>
      <c r="L71" s="27">
        <v>17</v>
      </c>
      <c r="M71">
        <v>2</v>
      </c>
      <c r="N71">
        <v>17</v>
      </c>
      <c r="O71">
        <v>1</v>
      </c>
      <c r="P71">
        <v>2</v>
      </c>
      <c r="Q71">
        <v>14</v>
      </c>
      <c r="R71">
        <v>14</v>
      </c>
      <c r="S71">
        <v>17</v>
      </c>
      <c r="T71">
        <v>9</v>
      </c>
      <c r="U71">
        <v>6</v>
      </c>
      <c r="V71">
        <v>37</v>
      </c>
      <c r="W71">
        <v>16</v>
      </c>
      <c r="X71">
        <v>2</v>
      </c>
      <c r="Y71">
        <v>21</v>
      </c>
      <c r="AA71">
        <v>10</v>
      </c>
      <c r="AC71">
        <v>41</v>
      </c>
      <c r="AE71">
        <v>46</v>
      </c>
      <c r="AF71">
        <v>85</v>
      </c>
      <c r="AG71">
        <v>39</v>
      </c>
      <c r="AH71">
        <v>10</v>
      </c>
      <c r="AI71">
        <v>35</v>
      </c>
      <c r="AJ71">
        <v>38</v>
      </c>
      <c r="AK71">
        <v>67</v>
      </c>
      <c r="AL71">
        <v>5</v>
      </c>
      <c r="AM71">
        <v>10</v>
      </c>
      <c r="AN71">
        <v>4</v>
      </c>
      <c r="AO71">
        <v>11</v>
      </c>
      <c r="AP71">
        <v>21</v>
      </c>
      <c r="AQ71">
        <v>2</v>
      </c>
    </row>
    <row r="72" spans="1:43" ht="12.75">
      <c r="A72" s="1" t="s">
        <v>48</v>
      </c>
      <c r="B72" s="14">
        <v>0.47</v>
      </c>
      <c r="C72" s="2">
        <v>1.33</v>
      </c>
      <c r="D72">
        <v>1.38</v>
      </c>
      <c r="E72">
        <v>2.01</v>
      </c>
      <c r="F72">
        <v>2.33</v>
      </c>
      <c r="G72" s="3">
        <v>1.96</v>
      </c>
      <c r="H72" s="3">
        <v>1.54</v>
      </c>
      <c r="I72" s="32">
        <f t="shared" si="3"/>
        <v>1.7583333333333335</v>
      </c>
      <c r="J72" s="12">
        <f t="shared" si="2"/>
        <v>3.095086151882578</v>
      </c>
      <c r="K72" s="11">
        <f>SUM(L72:IV72)</f>
        <v>97</v>
      </c>
      <c r="L72" s="27">
        <v>2</v>
      </c>
      <c r="M72">
        <v>1</v>
      </c>
      <c r="O72">
        <v>6</v>
      </c>
      <c r="P72">
        <v>1</v>
      </c>
      <c r="Q72">
        <v>10</v>
      </c>
      <c r="R72">
        <v>3</v>
      </c>
      <c r="S72">
        <v>4</v>
      </c>
      <c r="T72">
        <v>2</v>
      </c>
      <c r="U72">
        <v>2</v>
      </c>
      <c r="V72">
        <v>2</v>
      </c>
      <c r="X72">
        <v>3</v>
      </c>
      <c r="Y72">
        <v>5</v>
      </c>
      <c r="Z72">
        <v>9</v>
      </c>
      <c r="AA72">
        <v>1</v>
      </c>
      <c r="AB72">
        <v>8</v>
      </c>
      <c r="AD72">
        <v>1</v>
      </c>
      <c r="AE72">
        <v>1</v>
      </c>
      <c r="AF72">
        <v>4</v>
      </c>
      <c r="AG72">
        <v>6</v>
      </c>
      <c r="AH72">
        <v>1</v>
      </c>
      <c r="AK72">
        <v>2</v>
      </c>
      <c r="AL72">
        <v>4</v>
      </c>
      <c r="AM72">
        <v>5</v>
      </c>
      <c r="AO72">
        <v>2</v>
      </c>
      <c r="AP72">
        <v>8</v>
      </c>
      <c r="AQ72">
        <v>4</v>
      </c>
    </row>
    <row r="73" spans="1:12" ht="12.75">
      <c r="A73" s="1" t="s">
        <v>49</v>
      </c>
      <c r="B73" s="14">
        <v>0.03</v>
      </c>
      <c r="C73" s="2">
        <v>0.03</v>
      </c>
      <c r="D73">
        <v>0.08</v>
      </c>
      <c r="G73" s="3"/>
      <c r="H73" s="3"/>
      <c r="I73" s="32">
        <f t="shared" si="3"/>
        <v>0.018333333333333333</v>
      </c>
      <c r="J73" s="12">
        <f aca="true" t="shared" si="4" ref="J73:J92">K73*10/K$4</f>
        <v>0</v>
      </c>
      <c r="K73" s="11">
        <f>SUM(L73:IV73)</f>
        <v>0</v>
      </c>
      <c r="L73" s="28"/>
    </row>
    <row r="74" spans="1:40" ht="12.75">
      <c r="A74" s="1" t="s">
        <v>50</v>
      </c>
      <c r="B74" s="14">
        <v>45.02</v>
      </c>
      <c r="C74" s="2">
        <v>12.53</v>
      </c>
      <c r="D74">
        <v>12.45</v>
      </c>
      <c r="E74">
        <v>8.45</v>
      </c>
      <c r="F74" s="3">
        <v>12.4</v>
      </c>
      <c r="G74" s="3">
        <v>7.6</v>
      </c>
      <c r="H74" s="3">
        <v>7.94</v>
      </c>
      <c r="I74" s="32">
        <f t="shared" si="3"/>
        <v>10.228333333333332</v>
      </c>
      <c r="J74" s="12">
        <f t="shared" si="4"/>
        <v>14.326738991703891</v>
      </c>
      <c r="K74" s="11">
        <f>SUM(L74:IV74)</f>
        <v>449</v>
      </c>
      <c r="L74" s="27">
        <v>11</v>
      </c>
      <c r="M74" s="27"/>
      <c r="O74">
        <v>10</v>
      </c>
      <c r="Q74">
        <v>12</v>
      </c>
      <c r="R74">
        <v>49</v>
      </c>
      <c r="S74">
        <v>34</v>
      </c>
      <c r="T74">
        <v>2</v>
      </c>
      <c r="W74">
        <v>14</v>
      </c>
      <c r="Y74">
        <v>73</v>
      </c>
      <c r="Z74">
        <v>2</v>
      </c>
      <c r="AC74">
        <v>48</v>
      </c>
      <c r="AD74">
        <v>6</v>
      </c>
      <c r="AE74">
        <v>44</v>
      </c>
      <c r="AF74">
        <v>18</v>
      </c>
      <c r="AG74">
        <v>1</v>
      </c>
      <c r="AI74">
        <v>42</v>
      </c>
      <c r="AJ74">
        <v>35</v>
      </c>
      <c r="AK74">
        <v>11</v>
      </c>
      <c r="AL74">
        <v>18</v>
      </c>
      <c r="AN74">
        <v>19</v>
      </c>
    </row>
    <row r="75" spans="1:31" ht="12.75">
      <c r="A75" s="1" t="s">
        <v>51</v>
      </c>
      <c r="B75" s="14">
        <v>0</v>
      </c>
      <c r="C75" s="2">
        <v>0.21</v>
      </c>
      <c r="D75">
        <v>0.16</v>
      </c>
      <c r="E75">
        <v>0.15</v>
      </c>
      <c r="F75">
        <v>0.62</v>
      </c>
      <c r="G75" s="3">
        <v>1.09</v>
      </c>
      <c r="H75" s="3">
        <v>1.36</v>
      </c>
      <c r="I75" s="32">
        <f t="shared" si="3"/>
        <v>0.5983333333333335</v>
      </c>
      <c r="J75" s="12">
        <f t="shared" si="4"/>
        <v>4.467134652201659</v>
      </c>
      <c r="K75" s="11">
        <f>SUM(L75:IV75)</f>
        <v>140</v>
      </c>
      <c r="L75" s="27">
        <v>3</v>
      </c>
      <c r="R75">
        <v>4</v>
      </c>
      <c r="S75">
        <v>2</v>
      </c>
      <c r="T75">
        <v>2</v>
      </c>
      <c r="U75">
        <v>8</v>
      </c>
      <c r="W75">
        <v>62</v>
      </c>
      <c r="Y75">
        <v>34</v>
      </c>
      <c r="AC75">
        <v>21</v>
      </c>
      <c r="AE75">
        <v>4</v>
      </c>
    </row>
    <row r="76" spans="1:36" ht="12.75">
      <c r="A76" s="1" t="s">
        <v>52</v>
      </c>
      <c r="B76" s="14">
        <v>0.28</v>
      </c>
      <c r="C76" s="2">
        <v>0.03</v>
      </c>
      <c r="D76">
        <v>0.27</v>
      </c>
      <c r="E76">
        <v>0.13</v>
      </c>
      <c r="F76">
        <v>0.18</v>
      </c>
      <c r="G76" s="3">
        <v>0.12</v>
      </c>
      <c r="H76" s="3">
        <v>0.18</v>
      </c>
      <c r="I76" s="32">
        <f t="shared" si="3"/>
        <v>0.1516666666666667</v>
      </c>
      <c r="J76" s="12">
        <f t="shared" si="4"/>
        <v>0.5424377791959157</v>
      </c>
      <c r="K76" s="11">
        <f>SUM(L76:IV76)</f>
        <v>17</v>
      </c>
      <c r="L76" s="28"/>
      <c r="O76">
        <v>1</v>
      </c>
      <c r="S76">
        <v>2</v>
      </c>
      <c r="U76">
        <v>2</v>
      </c>
      <c r="V76">
        <v>4</v>
      </c>
      <c r="Y76">
        <v>1</v>
      </c>
      <c r="AA76">
        <v>1</v>
      </c>
      <c r="AE76">
        <v>1</v>
      </c>
      <c r="AF76">
        <v>1</v>
      </c>
      <c r="AI76">
        <v>2</v>
      </c>
      <c r="AJ76">
        <v>2</v>
      </c>
    </row>
    <row r="77" spans="1:38" ht="12.75">
      <c r="A77" s="1" t="s">
        <v>53</v>
      </c>
      <c r="B77" s="14">
        <v>0.38</v>
      </c>
      <c r="C77" s="2">
        <v>0.05</v>
      </c>
      <c r="D77">
        <v>0.98</v>
      </c>
      <c r="E77">
        <v>0.38</v>
      </c>
      <c r="F77">
        <v>0.02</v>
      </c>
      <c r="G77" s="3">
        <v>0.02</v>
      </c>
      <c r="H77" s="3">
        <v>0.41</v>
      </c>
      <c r="I77" s="32">
        <f t="shared" si="3"/>
        <v>0.31</v>
      </c>
      <c r="J77" s="12">
        <f t="shared" si="4"/>
        <v>0.15954052329291638</v>
      </c>
      <c r="K77" s="11">
        <f>SUM(L77:IV77)</f>
        <v>5</v>
      </c>
      <c r="L77" s="28"/>
      <c r="S77">
        <v>1</v>
      </c>
      <c r="W77">
        <v>1</v>
      </c>
      <c r="Y77">
        <v>1</v>
      </c>
      <c r="AJ77">
        <v>1</v>
      </c>
      <c r="AL77">
        <v>1</v>
      </c>
    </row>
    <row r="78" spans="1:42" ht="12.75">
      <c r="A78" s="1" t="s">
        <v>54</v>
      </c>
      <c r="B78" s="14">
        <v>16.09</v>
      </c>
      <c r="C78" s="2">
        <v>45.74</v>
      </c>
      <c r="D78">
        <v>47.34</v>
      </c>
      <c r="E78">
        <v>42.36</v>
      </c>
      <c r="F78">
        <v>70.79</v>
      </c>
      <c r="G78" s="3">
        <v>65.33</v>
      </c>
      <c r="H78" s="3">
        <v>51.7</v>
      </c>
      <c r="I78" s="32">
        <f t="shared" si="3"/>
        <v>53.876666666666665</v>
      </c>
      <c r="J78" s="12">
        <f t="shared" si="4"/>
        <v>92.11869814932992</v>
      </c>
      <c r="K78" s="11">
        <f>SUM(L78:IV78)</f>
        <v>2887</v>
      </c>
      <c r="L78" s="27">
        <v>98</v>
      </c>
      <c r="M78">
        <v>12</v>
      </c>
      <c r="N78">
        <v>16</v>
      </c>
      <c r="O78">
        <v>199</v>
      </c>
      <c r="P78">
        <v>17</v>
      </c>
      <c r="Q78">
        <v>61</v>
      </c>
      <c r="R78">
        <v>170</v>
      </c>
      <c r="S78">
        <v>232</v>
      </c>
      <c r="T78">
        <v>124</v>
      </c>
      <c r="U78">
        <v>92</v>
      </c>
      <c r="V78">
        <v>134</v>
      </c>
      <c r="W78">
        <v>134</v>
      </c>
      <c r="X78">
        <v>51</v>
      </c>
      <c r="Y78">
        <v>129</v>
      </c>
      <c r="Z78">
        <v>27</v>
      </c>
      <c r="AA78">
        <v>71</v>
      </c>
      <c r="AB78">
        <v>2</v>
      </c>
      <c r="AC78">
        <v>106</v>
      </c>
      <c r="AD78">
        <v>1</v>
      </c>
      <c r="AE78">
        <v>191</v>
      </c>
      <c r="AF78">
        <v>151</v>
      </c>
      <c r="AG78">
        <v>71</v>
      </c>
      <c r="AH78">
        <v>148</v>
      </c>
      <c r="AI78">
        <v>168</v>
      </c>
      <c r="AJ78">
        <v>138</v>
      </c>
      <c r="AK78">
        <v>162</v>
      </c>
      <c r="AL78">
        <v>35</v>
      </c>
      <c r="AM78">
        <v>23</v>
      </c>
      <c r="AN78">
        <v>40</v>
      </c>
      <c r="AO78">
        <v>57</v>
      </c>
      <c r="AP78">
        <v>27</v>
      </c>
    </row>
    <row r="79" spans="1:38" ht="12.75">
      <c r="A79" s="1" t="s">
        <v>55</v>
      </c>
      <c r="B79" s="14">
        <v>0.13</v>
      </c>
      <c r="C79" s="2">
        <v>0.59</v>
      </c>
      <c r="D79">
        <v>1.46</v>
      </c>
      <c r="E79">
        <v>0.23</v>
      </c>
      <c r="F79">
        <v>1.72</v>
      </c>
      <c r="G79" s="3">
        <v>1.33</v>
      </c>
      <c r="H79" s="3">
        <v>0.16</v>
      </c>
      <c r="I79" s="32">
        <f t="shared" si="3"/>
        <v>0.915</v>
      </c>
      <c r="J79" s="12">
        <f t="shared" si="4"/>
        <v>0.47862156987874915</v>
      </c>
      <c r="K79" s="11">
        <f>SUM(L79:IV79)</f>
        <v>15</v>
      </c>
      <c r="L79" s="28"/>
      <c r="R79">
        <v>1</v>
      </c>
      <c r="Z79">
        <v>1</v>
      </c>
      <c r="AE79">
        <v>1</v>
      </c>
      <c r="AJ79">
        <v>10</v>
      </c>
      <c r="AL79">
        <v>2</v>
      </c>
    </row>
    <row r="80" spans="1:39" ht="12.75">
      <c r="A80" s="1" t="s">
        <v>56</v>
      </c>
      <c r="B80" s="14">
        <v>0.81</v>
      </c>
      <c r="C80" s="2">
        <v>0.85</v>
      </c>
      <c r="D80">
        <v>72.69</v>
      </c>
      <c r="E80">
        <v>2.16</v>
      </c>
      <c r="F80">
        <v>35.35</v>
      </c>
      <c r="G80" s="3">
        <v>0.08</v>
      </c>
      <c r="H80" s="3">
        <v>2.93</v>
      </c>
      <c r="I80" s="32">
        <f t="shared" si="3"/>
        <v>19.009999999999998</v>
      </c>
      <c r="J80" s="12">
        <f t="shared" si="4"/>
        <v>0.35098915124441604</v>
      </c>
      <c r="K80" s="11">
        <f>SUM(L80:IV80)</f>
        <v>11</v>
      </c>
      <c r="L80" s="27">
        <v>1</v>
      </c>
      <c r="S80">
        <v>3</v>
      </c>
      <c r="X80">
        <v>6</v>
      </c>
      <c r="AM80">
        <v>1</v>
      </c>
    </row>
    <row r="81" spans="1:12" ht="12.75">
      <c r="A81" s="1" t="s">
        <v>57</v>
      </c>
      <c r="B81" s="14">
        <v>0</v>
      </c>
      <c r="D81">
        <v>0.19</v>
      </c>
      <c r="G81" s="3">
        <v>0.1</v>
      </c>
      <c r="H81" s="3"/>
      <c r="I81" s="32">
        <f t="shared" si="3"/>
        <v>0.04833333333333334</v>
      </c>
      <c r="J81" s="12">
        <f t="shared" si="4"/>
        <v>0</v>
      </c>
      <c r="K81" s="11">
        <f>SUM(L81:IV81)</f>
        <v>0</v>
      </c>
      <c r="L81" s="28"/>
    </row>
    <row r="82" spans="1:32" ht="12.75">
      <c r="A82" s="1" t="s">
        <v>58</v>
      </c>
      <c r="B82" s="14">
        <v>3.46</v>
      </c>
      <c r="C82" s="2">
        <v>1.09</v>
      </c>
      <c r="D82">
        <v>62.71</v>
      </c>
      <c r="E82">
        <v>0.69</v>
      </c>
      <c r="F82">
        <v>23.85</v>
      </c>
      <c r="G82" s="3">
        <v>0.14</v>
      </c>
      <c r="H82" s="3">
        <v>0.09</v>
      </c>
      <c r="I82" s="32">
        <f t="shared" si="3"/>
        <v>14.761666666666668</v>
      </c>
      <c r="J82" s="12">
        <f t="shared" si="4"/>
        <v>1.148691767708998</v>
      </c>
      <c r="K82" s="11">
        <f>SUM(L82:IV82)</f>
        <v>36</v>
      </c>
      <c r="L82" s="27">
        <v>18</v>
      </c>
      <c r="Q82">
        <v>2</v>
      </c>
      <c r="R82">
        <v>12</v>
      </c>
      <c r="V82">
        <v>1</v>
      </c>
      <c r="Y82">
        <v>1</v>
      </c>
      <c r="AD82">
        <v>1</v>
      </c>
      <c r="AF82">
        <v>1</v>
      </c>
    </row>
    <row r="83" spans="1:12" ht="12.75">
      <c r="A83" s="1" t="s">
        <v>59</v>
      </c>
      <c r="B83" s="14">
        <v>0</v>
      </c>
      <c r="D83">
        <v>0.21</v>
      </c>
      <c r="F83">
        <v>0.04</v>
      </c>
      <c r="G83" s="3"/>
      <c r="H83" s="3"/>
      <c r="I83" s="32">
        <f t="shared" si="3"/>
        <v>0.041666666666666664</v>
      </c>
      <c r="J83" s="12">
        <f t="shared" si="4"/>
        <v>0</v>
      </c>
      <c r="K83" s="11">
        <f>SUM(L83:IV83)</f>
        <v>0</v>
      </c>
      <c r="L83" s="28"/>
    </row>
    <row r="84" spans="1:12" ht="12.75">
      <c r="A84" s="1" t="s">
        <v>60</v>
      </c>
      <c r="B84" s="14">
        <v>0.6</v>
      </c>
      <c r="C84" s="2">
        <v>0.08</v>
      </c>
      <c r="D84">
        <v>0.35</v>
      </c>
      <c r="F84">
        <v>1.72</v>
      </c>
      <c r="G84" s="3"/>
      <c r="H84" s="3">
        <v>3.54</v>
      </c>
      <c r="I84" s="32">
        <f t="shared" si="3"/>
        <v>0.9483333333333333</v>
      </c>
      <c r="J84" s="12">
        <f t="shared" si="4"/>
        <v>0</v>
      </c>
      <c r="K84" s="11">
        <f>SUM(L84:IV84)</f>
        <v>0</v>
      </c>
      <c r="L84" s="28"/>
    </row>
    <row r="85" spans="1:41" ht="12.75">
      <c r="A85" s="1" t="s">
        <v>61</v>
      </c>
      <c r="B85" s="14">
        <v>0.73</v>
      </c>
      <c r="C85" s="2">
        <v>0.19</v>
      </c>
      <c r="D85">
        <v>0.37</v>
      </c>
      <c r="E85">
        <v>0.05</v>
      </c>
      <c r="F85">
        <v>2.78</v>
      </c>
      <c r="G85" s="3">
        <v>0.14</v>
      </c>
      <c r="H85" s="3">
        <v>6.26</v>
      </c>
      <c r="I85" s="32">
        <f t="shared" si="3"/>
        <v>1.6316666666666666</v>
      </c>
      <c r="J85" s="12">
        <f t="shared" si="4"/>
        <v>0.2552648372686662</v>
      </c>
      <c r="K85" s="11">
        <f>SUM(L85:IV85)</f>
        <v>8</v>
      </c>
      <c r="L85" s="27">
        <v>4</v>
      </c>
      <c r="S85">
        <v>1</v>
      </c>
      <c r="AB85">
        <v>2</v>
      </c>
      <c r="AO85">
        <v>1</v>
      </c>
    </row>
    <row r="86" spans="1:27" ht="12.75">
      <c r="A86" s="1" t="s">
        <v>62</v>
      </c>
      <c r="B86" s="14">
        <v>0.07</v>
      </c>
      <c r="D86">
        <v>0.13</v>
      </c>
      <c r="F86">
        <v>0.11</v>
      </c>
      <c r="G86" s="3">
        <v>0.02</v>
      </c>
      <c r="H86" s="3">
        <v>0.2</v>
      </c>
      <c r="I86" s="32">
        <f t="shared" si="3"/>
        <v>0.07666666666666667</v>
      </c>
      <c r="J86" s="12">
        <f t="shared" si="4"/>
        <v>0.38289725590299933</v>
      </c>
      <c r="K86" s="11">
        <f>SUM(L86:IV86)</f>
        <v>12</v>
      </c>
      <c r="L86" s="28"/>
      <c r="M86">
        <v>2</v>
      </c>
      <c r="Z86">
        <v>4</v>
      </c>
      <c r="AA86">
        <v>6</v>
      </c>
    </row>
    <row r="87" spans="1:42" ht="12.75">
      <c r="A87" s="1" t="s">
        <v>63</v>
      </c>
      <c r="B87" s="14">
        <v>7.34</v>
      </c>
      <c r="C87" s="2">
        <v>6.38</v>
      </c>
      <c r="D87">
        <v>16.44</v>
      </c>
      <c r="E87">
        <v>7.61</v>
      </c>
      <c r="F87">
        <v>25.88</v>
      </c>
      <c r="G87" s="3">
        <v>7.07</v>
      </c>
      <c r="H87" s="3">
        <v>1.5</v>
      </c>
      <c r="I87" s="32">
        <f t="shared" si="3"/>
        <v>10.813333333333333</v>
      </c>
      <c r="J87" s="12">
        <f t="shared" si="4"/>
        <v>5.328653477983408</v>
      </c>
      <c r="K87" s="11">
        <f>SUM(L87:IV87)</f>
        <v>167</v>
      </c>
      <c r="L87" s="27">
        <v>6</v>
      </c>
      <c r="M87">
        <v>17</v>
      </c>
      <c r="Q87">
        <v>10</v>
      </c>
      <c r="R87">
        <v>7</v>
      </c>
      <c r="S87">
        <v>8</v>
      </c>
      <c r="T87">
        <v>10</v>
      </c>
      <c r="U87">
        <v>34</v>
      </c>
      <c r="V87">
        <v>4</v>
      </c>
      <c r="W87">
        <v>1</v>
      </c>
      <c r="X87">
        <v>24</v>
      </c>
      <c r="Y87">
        <v>1</v>
      </c>
      <c r="AA87">
        <v>1</v>
      </c>
      <c r="AB87">
        <v>1</v>
      </c>
      <c r="AD87">
        <v>9</v>
      </c>
      <c r="AE87">
        <v>8</v>
      </c>
      <c r="AG87">
        <v>1</v>
      </c>
      <c r="AI87">
        <v>3</v>
      </c>
      <c r="AJ87">
        <v>4</v>
      </c>
      <c r="AK87">
        <v>3</v>
      </c>
      <c r="AL87">
        <v>3</v>
      </c>
      <c r="AM87">
        <v>2</v>
      </c>
      <c r="AN87">
        <v>1</v>
      </c>
      <c r="AO87">
        <v>1</v>
      </c>
      <c r="AP87">
        <v>8</v>
      </c>
    </row>
    <row r="88" spans="1:12" ht="12.75">
      <c r="A88" s="1" t="s">
        <v>90</v>
      </c>
      <c r="B88" s="14">
        <v>0</v>
      </c>
      <c r="F88">
        <v>0.02</v>
      </c>
      <c r="G88" s="3"/>
      <c r="H88" s="3"/>
      <c r="I88" s="32">
        <f t="shared" si="3"/>
        <v>0.0033333333333333335</v>
      </c>
      <c r="J88" s="12">
        <f t="shared" si="4"/>
        <v>0</v>
      </c>
      <c r="K88" s="11">
        <f>SUM(L88:IV88)</f>
        <v>0</v>
      </c>
      <c r="L88" s="28"/>
    </row>
    <row r="89" spans="1:12" ht="12.75">
      <c r="A89" s="1" t="s">
        <v>97</v>
      </c>
      <c r="B89" s="14">
        <v>0</v>
      </c>
      <c r="F89">
        <v>0.02</v>
      </c>
      <c r="G89" s="3"/>
      <c r="H89" s="3"/>
      <c r="I89" s="32">
        <f t="shared" si="3"/>
        <v>0.0033333333333333335</v>
      </c>
      <c r="J89" s="12">
        <f t="shared" si="4"/>
        <v>0</v>
      </c>
      <c r="K89" s="11">
        <f>SUM(L89:IV89)</f>
        <v>0</v>
      </c>
      <c r="L89" s="28"/>
    </row>
    <row r="90" spans="1:38" ht="12.75">
      <c r="A90" s="1" t="s">
        <v>168</v>
      </c>
      <c r="B90" s="14">
        <v>0</v>
      </c>
      <c r="G90" s="3"/>
      <c r="H90" s="3"/>
      <c r="I90" s="32">
        <f t="shared" si="3"/>
        <v>0</v>
      </c>
      <c r="J90" s="12">
        <f t="shared" si="4"/>
        <v>0.03190810465858328</v>
      </c>
      <c r="K90" s="11">
        <f>SUM(L90:IV90)</f>
        <v>1</v>
      </c>
      <c r="L90" s="28"/>
      <c r="AL90">
        <v>1</v>
      </c>
    </row>
    <row r="91" spans="1:43" ht="12.75">
      <c r="A91" s="1" t="s">
        <v>64</v>
      </c>
      <c r="B91" s="14">
        <v>56.88</v>
      </c>
      <c r="C91" s="2">
        <v>24.47</v>
      </c>
      <c r="D91">
        <v>33.94</v>
      </c>
      <c r="E91">
        <v>31.88</v>
      </c>
      <c r="F91">
        <v>51.26</v>
      </c>
      <c r="G91" s="3">
        <v>33.33</v>
      </c>
      <c r="H91" s="3">
        <v>26.8</v>
      </c>
      <c r="I91" s="32">
        <f t="shared" si="3"/>
        <v>33.61333333333334</v>
      </c>
      <c r="J91" s="12">
        <f t="shared" si="4"/>
        <v>46.68155711550733</v>
      </c>
      <c r="K91" s="11">
        <f>SUM(L91:IV91)</f>
        <v>1463</v>
      </c>
      <c r="L91" s="27">
        <v>69</v>
      </c>
      <c r="M91">
        <v>23</v>
      </c>
      <c r="N91">
        <v>30</v>
      </c>
      <c r="O91">
        <v>129</v>
      </c>
      <c r="P91">
        <v>105</v>
      </c>
      <c r="Q91">
        <v>35</v>
      </c>
      <c r="R91">
        <v>35</v>
      </c>
      <c r="S91">
        <v>20</v>
      </c>
      <c r="T91">
        <v>79</v>
      </c>
      <c r="U91">
        <v>106</v>
      </c>
      <c r="V91">
        <v>57</v>
      </c>
      <c r="W91">
        <v>89</v>
      </c>
      <c r="X91">
        <v>62</v>
      </c>
      <c r="Y91">
        <v>21</v>
      </c>
      <c r="Z91">
        <v>33</v>
      </c>
      <c r="AA91">
        <v>30</v>
      </c>
      <c r="AC91">
        <v>160</v>
      </c>
      <c r="AD91">
        <v>34</v>
      </c>
      <c r="AE91">
        <v>56</v>
      </c>
      <c r="AF91">
        <v>128</v>
      </c>
      <c r="AG91">
        <v>46</v>
      </c>
      <c r="AH91">
        <v>27</v>
      </c>
      <c r="AI91">
        <v>10</v>
      </c>
      <c r="AJ91">
        <v>13</v>
      </c>
      <c r="AK91">
        <v>1</v>
      </c>
      <c r="AL91">
        <v>11</v>
      </c>
      <c r="AM91">
        <v>11</v>
      </c>
      <c r="AN91">
        <v>1</v>
      </c>
      <c r="AP91">
        <v>11</v>
      </c>
      <c r="AQ91">
        <v>31</v>
      </c>
    </row>
    <row r="92" spans="1:31" ht="12.75">
      <c r="A92" s="1" t="s">
        <v>93</v>
      </c>
      <c r="B92" s="14">
        <v>0.16</v>
      </c>
      <c r="C92" s="2">
        <v>0.19</v>
      </c>
      <c r="F92">
        <v>0.07</v>
      </c>
      <c r="G92" s="3">
        <v>0.18</v>
      </c>
      <c r="H92" s="3">
        <v>0.02</v>
      </c>
      <c r="I92" s="32">
        <f t="shared" si="3"/>
        <v>0.07666666666666667</v>
      </c>
      <c r="J92" s="12">
        <f t="shared" si="4"/>
        <v>1.3082322910019144</v>
      </c>
      <c r="K92" s="11">
        <f>SUM(L92:IV92)</f>
        <v>41</v>
      </c>
      <c r="AE92">
        <v>41</v>
      </c>
    </row>
    <row r="93" spans="1:43" ht="12.75">
      <c r="A93" s="1" t="s">
        <v>169</v>
      </c>
      <c r="C93" s="28">
        <f aca="true" t="shared" si="5" ref="C93:J93">SUM(C5:C92)</f>
        <v>287.49999999999994</v>
      </c>
      <c r="D93" s="28">
        <f t="shared" si="5"/>
        <v>465.05</v>
      </c>
      <c r="E93" s="28">
        <f t="shared" si="5"/>
        <v>348.07000000000005</v>
      </c>
      <c r="F93" s="28">
        <f t="shared" si="5"/>
        <v>543.7600000000002</v>
      </c>
      <c r="G93" s="28">
        <f t="shared" si="5"/>
        <v>312.76</v>
      </c>
      <c r="H93" s="28">
        <f t="shared" si="5"/>
        <v>329.43000000000006</v>
      </c>
      <c r="I93" s="31">
        <f t="shared" si="3"/>
        <v>381.095</v>
      </c>
      <c r="J93" s="28">
        <f t="shared" si="5"/>
        <v>452.5207402680279</v>
      </c>
      <c r="L93">
        <f aca="true" t="shared" si="6" ref="L93:Q93">SUM(L5:L92)</f>
        <v>496</v>
      </c>
      <c r="M93">
        <f t="shared" si="6"/>
        <v>185</v>
      </c>
      <c r="N93">
        <f t="shared" si="6"/>
        <v>157</v>
      </c>
      <c r="O93">
        <f t="shared" si="6"/>
        <v>694</v>
      </c>
      <c r="P93">
        <f t="shared" si="6"/>
        <v>167</v>
      </c>
      <c r="Q93">
        <f t="shared" si="6"/>
        <v>465</v>
      </c>
      <c r="R93">
        <f aca="true" t="shared" si="7" ref="R93:AG93">SUM(R5:R92)</f>
        <v>522</v>
      </c>
      <c r="S93">
        <f t="shared" si="7"/>
        <v>634</v>
      </c>
      <c r="T93">
        <f t="shared" si="7"/>
        <v>389</v>
      </c>
      <c r="U93">
        <f t="shared" si="7"/>
        <v>578</v>
      </c>
      <c r="V93">
        <f t="shared" si="7"/>
        <v>376</v>
      </c>
      <c r="W93">
        <f t="shared" si="7"/>
        <v>665</v>
      </c>
      <c r="X93">
        <f t="shared" si="7"/>
        <v>316</v>
      </c>
      <c r="Y93">
        <f t="shared" si="7"/>
        <v>714</v>
      </c>
      <c r="Z93">
        <f t="shared" si="7"/>
        <v>238</v>
      </c>
      <c r="AA93">
        <f t="shared" si="7"/>
        <v>349</v>
      </c>
      <c r="AB93">
        <f t="shared" si="7"/>
        <v>90</v>
      </c>
      <c r="AC93">
        <f t="shared" si="7"/>
        <v>618</v>
      </c>
      <c r="AD93">
        <f t="shared" si="7"/>
        <v>149</v>
      </c>
      <c r="AE93">
        <f t="shared" si="7"/>
        <v>1123</v>
      </c>
      <c r="AF93">
        <f t="shared" si="7"/>
        <v>992</v>
      </c>
      <c r="AG93">
        <f t="shared" si="7"/>
        <v>296</v>
      </c>
      <c r="AH93">
        <f aca="true" t="shared" si="8" ref="AH93:AQ93">SUM(AH5:AH92)</f>
        <v>275</v>
      </c>
      <c r="AI93">
        <f t="shared" si="8"/>
        <v>410</v>
      </c>
      <c r="AJ93">
        <f t="shared" si="8"/>
        <v>889</v>
      </c>
      <c r="AK93">
        <f t="shared" si="8"/>
        <v>693</v>
      </c>
      <c r="AL93">
        <f t="shared" si="8"/>
        <v>417</v>
      </c>
      <c r="AM93">
        <f t="shared" si="8"/>
        <v>144</v>
      </c>
      <c r="AN93">
        <f t="shared" si="8"/>
        <v>161</v>
      </c>
      <c r="AO93">
        <f t="shared" si="8"/>
        <v>280</v>
      </c>
      <c r="AP93">
        <f t="shared" si="8"/>
        <v>622</v>
      </c>
      <c r="AQ93">
        <f t="shared" si="8"/>
        <v>78</v>
      </c>
    </row>
  </sheetData>
  <mergeCells count="1">
    <mergeCell ref="B2:J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7"/>
  <sheetViews>
    <sheetView workbookViewId="0" topLeftCell="A1">
      <pane xSplit="9" ySplit="4" topLeftCell="J49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C72" sqref="AC72"/>
    </sheetView>
  </sheetViews>
  <sheetFormatPr defaultColWidth="9.140625" defaultRowHeight="12.75"/>
  <cols>
    <col min="1" max="1" width="15.7109375" style="0" customWidth="1"/>
    <col min="8" max="8" width="9.140625" style="3" customWidth="1"/>
    <col min="10" max="10" width="6.7109375" style="0" customWidth="1"/>
    <col min="11" max="11" width="5.57421875" style="0" bestFit="1" customWidth="1"/>
    <col min="12" max="12" width="6.421875" style="0" customWidth="1"/>
    <col min="13" max="13" width="7.28125" style="0" customWidth="1"/>
    <col min="14" max="14" width="6.57421875" style="0" bestFit="1" customWidth="1"/>
    <col min="15" max="15" width="5.57421875" style="0" customWidth="1"/>
    <col min="16" max="16" width="7.140625" style="0" customWidth="1"/>
    <col min="17" max="17" width="5.57421875" style="0" bestFit="1" customWidth="1"/>
    <col min="18" max="18" width="6.28125" style="0" customWidth="1"/>
    <col min="19" max="19" width="6.421875" style="0" customWidth="1"/>
    <col min="20" max="20" width="5.57421875" style="0" bestFit="1" customWidth="1"/>
    <col min="21" max="21" width="6.57421875" style="0" bestFit="1" customWidth="1"/>
    <col min="22" max="22" width="5.57421875" style="0" bestFit="1" customWidth="1"/>
    <col min="23" max="23" width="6.57421875" style="0" customWidth="1"/>
    <col min="24" max="24" width="6.57421875" style="0" bestFit="1" customWidth="1"/>
    <col min="25" max="25" width="5.57421875" style="0" bestFit="1" customWidth="1"/>
    <col min="26" max="26" width="6.57421875" style="0" bestFit="1" customWidth="1"/>
    <col min="27" max="27" width="5.57421875" style="0" bestFit="1" customWidth="1"/>
  </cols>
  <sheetData>
    <row r="1" spans="1:27" ht="12.75">
      <c r="A1" s="26" t="str">
        <f>'Reittien yksilöt'!A1</f>
        <v>Kevätlaskennat TLY:n alueella</v>
      </c>
      <c r="B1">
        <f>'Reittien yksilöt'!B1</f>
        <v>0</v>
      </c>
      <c r="C1">
        <f>'Reittien yksilöt'!C1</f>
        <v>0</v>
      </c>
      <c r="D1">
        <f>'Reittien yksilöt'!D1</f>
        <v>0</v>
      </c>
      <c r="E1">
        <f>'Reittien yksilöt'!E1</f>
        <v>0</v>
      </c>
      <c r="F1">
        <f>'Reittien yksilöt'!F1</f>
        <v>0</v>
      </c>
      <c r="G1">
        <f>'Reittien yksilöt'!G1</f>
        <v>0</v>
      </c>
      <c r="H1" s="3">
        <f>'Reittien yksilöt'!J1</f>
        <v>0</v>
      </c>
      <c r="I1">
        <f>'Reittien yksilöt'!K1</f>
        <v>0</v>
      </c>
      <c r="J1">
        <f>'Reittien yksilöt'!L1</f>
        <v>0</v>
      </c>
      <c r="K1">
        <f>'Reittien yksilöt'!N1</f>
        <v>0</v>
      </c>
      <c r="L1">
        <f>'Reittien yksilöt'!O1</f>
        <v>0</v>
      </c>
      <c r="M1">
        <f>'Reittien yksilöt'!P1</f>
        <v>0</v>
      </c>
      <c r="N1">
        <f>'Reittien yksilöt'!Q1</f>
        <v>0</v>
      </c>
      <c r="O1">
        <f>'Reittien yksilöt'!T1</f>
        <v>0</v>
      </c>
      <c r="P1">
        <f>'Reittien yksilöt'!U1</f>
        <v>0</v>
      </c>
      <c r="Q1">
        <f>'Reittien yksilöt'!X1</f>
        <v>0</v>
      </c>
      <c r="R1">
        <f>'Reittien yksilöt'!AA1</f>
        <v>0</v>
      </c>
      <c r="S1">
        <f>'Reittien yksilöt'!AC1</f>
        <v>0</v>
      </c>
      <c r="T1">
        <f>'Reittien yksilöt'!AD1</f>
        <v>0</v>
      </c>
      <c r="U1">
        <f>'Reittien yksilöt'!AF1</f>
        <v>0</v>
      </c>
      <c r="V1">
        <f>'Reittien yksilöt'!AG1</f>
        <v>0</v>
      </c>
      <c r="W1">
        <f>'Reittien yksilöt'!AI1</f>
        <v>0</v>
      </c>
      <c r="X1">
        <f>'Reittien yksilöt'!AL1</f>
        <v>0</v>
      </c>
      <c r="Y1">
        <f>'Reittien yksilöt'!AM1</f>
        <v>0</v>
      </c>
      <c r="Z1">
        <f>'Reittien yksilöt'!AP1</f>
        <v>0</v>
      </c>
      <c r="AA1">
        <f>'Reittien yksilöt'!AQ1</f>
        <v>0</v>
      </c>
    </row>
    <row r="2" spans="1:27" ht="79.5" customHeight="1">
      <c r="A2">
        <f>'Reittien yksilöt'!A2</f>
        <v>0</v>
      </c>
      <c r="B2" s="35" t="str">
        <f>'Reittien yksilöt'!B2</f>
        <v>RIVIT 5 - 92:
Lajikohtainen yksilömäärä
/ 10 havainnointikilometriä
(Esim. 40km:n lenkillä vuonna 2002 havaitsi keskimäärin yhden merimetson.)</v>
      </c>
      <c r="C2" s="35"/>
      <c r="D2" s="35"/>
      <c r="E2" s="35"/>
      <c r="F2" s="35"/>
      <c r="G2" s="35"/>
      <c r="H2" s="35"/>
      <c r="I2" s="25" t="str">
        <f>'Reittien yksilöt'!K2</f>
        <v>2006 YHTEENSÄ</v>
      </c>
      <c r="J2" s="25" t="str">
        <f>'Reittien yksilöt'!L2</f>
        <v>Empo - Vuolahti</v>
      </c>
      <c r="K2" s="25" t="str">
        <f>'Reittien yksilöt'!N2</f>
        <v>Koivukylä</v>
      </c>
      <c r="L2" s="25" t="str">
        <f>'Reittien yksilöt'!O2</f>
        <v>Laupunen</v>
      </c>
      <c r="M2" s="25" t="str">
        <f>'Reittien yksilöt'!P2</f>
        <v>Pehtjärvi</v>
      </c>
      <c r="N2" s="25" t="str">
        <f>'Reittien yksilöt'!Q2</f>
        <v>Seppälä</v>
      </c>
      <c r="O2" s="25" t="str">
        <f>'Reittien yksilöt'!T2</f>
        <v>Kankainen</v>
      </c>
      <c r="P2" s="25" t="str">
        <f>'Reittien yksilöt'!U2</f>
        <v>Laajokivarsi</v>
      </c>
      <c r="Q2" s="25" t="str">
        <f>'Reittien yksilöt'!X2</f>
        <v>Suorsala</v>
      </c>
      <c r="R2" s="25" t="str">
        <f>'Reittien yksilöt'!AA2</f>
        <v>Kirjala</v>
      </c>
      <c r="S2" s="25" t="str">
        <f>'Reittien yksilöt'!AC2</f>
        <v>Auvainen - Puho</v>
      </c>
      <c r="T2" s="25" t="str">
        <f>'Reittien yksilöt'!AD2</f>
        <v>Otajärvi</v>
      </c>
      <c r="U2" s="25" t="str">
        <f>'Reittien yksilöt'!AF2</f>
        <v>Aasla</v>
      </c>
      <c r="V2" s="25" t="str">
        <f>'Reittien yksilöt'!AG2</f>
        <v>Brunnila-Röölä</v>
      </c>
      <c r="W2" s="25" t="str">
        <f>'Reittien yksilöt'!AI2</f>
        <v>Hirvensalo</v>
      </c>
      <c r="X2" s="25" t="str">
        <f>'Reittien yksilöt'!AL2</f>
        <v>Ruissalo, keski</v>
      </c>
      <c r="Y2" s="25" t="str">
        <f>'Reittien yksilöt'!AM2</f>
        <v>Ruissalo, Kuuva</v>
      </c>
      <c r="Z2" s="25" t="str">
        <f>'Reittien yksilöt'!AP2</f>
        <v>Kemira</v>
      </c>
      <c r="AA2" s="25" t="str">
        <f>'Reittien yksilöt'!AQ2</f>
        <v>Vaskijärvi</v>
      </c>
    </row>
    <row r="3" spans="1:27" ht="12.75">
      <c r="A3">
        <f>'Reittien yksilöt'!A3</f>
        <v>0</v>
      </c>
      <c r="B3" t="str">
        <f>'Reittien yksilöt'!B3</f>
        <v>1967-99</v>
      </c>
      <c r="C3">
        <f>'Reittien yksilöt'!C3</f>
        <v>2000</v>
      </c>
      <c r="D3">
        <f>'Reittien yksilöt'!D3</f>
        <v>2001</v>
      </c>
      <c r="E3">
        <f>'Reittien yksilöt'!E3</f>
        <v>2002</v>
      </c>
      <c r="F3">
        <f>'Reittien yksilöt'!F3</f>
        <v>2003</v>
      </c>
      <c r="G3">
        <f>'Reittien yksilöt'!G3</f>
        <v>2004</v>
      </c>
      <c r="H3" s="3">
        <f>'Reittien yksilöt'!J3</f>
        <v>2006</v>
      </c>
      <c r="I3">
        <f>'Reittien yksilöt'!K3</f>
        <v>0</v>
      </c>
      <c r="J3" t="str">
        <f>'Reittien yksilöt'!L3</f>
        <v>KAA</v>
      </c>
      <c r="K3" t="str">
        <f>'Reittien yksilöt'!N3</f>
        <v>KOS</v>
      </c>
      <c r="L3" t="str">
        <f>'Reittien yksilöt'!O3</f>
        <v>KUS</v>
      </c>
      <c r="M3" t="str">
        <f>'Reittien yksilöt'!P3</f>
        <v>LAI</v>
      </c>
      <c r="N3" t="str">
        <f>'Reittien yksilöt'!Q3</f>
        <v>LAI</v>
      </c>
      <c r="O3" t="str">
        <f>'Reittien yksilöt'!T3</f>
        <v>MAS</v>
      </c>
      <c r="P3" t="str">
        <f>'Reittien yksilöt'!U3</f>
        <v>MIE</v>
      </c>
      <c r="Q3" t="str">
        <f>'Reittien yksilöt'!X3</f>
        <v>MYN</v>
      </c>
      <c r="R3" t="str">
        <f>'Reittien yksilöt'!AA3</f>
        <v>PAR</v>
      </c>
      <c r="S3" t="str">
        <f>'Reittien yksilöt'!AC3</f>
        <v>PÖY</v>
      </c>
      <c r="T3" t="str">
        <f>'Reittien yksilöt'!AD3</f>
        <v>PYH</v>
      </c>
      <c r="U3" t="str">
        <f>'Reittien yksilöt'!AF3</f>
        <v>RYM</v>
      </c>
      <c r="V3" t="str">
        <f>'Reittien yksilöt'!AG3</f>
        <v>RYM</v>
      </c>
      <c r="W3" t="str">
        <f>'Reittien yksilöt'!AI3</f>
        <v>TUR</v>
      </c>
      <c r="X3" t="str">
        <f>'Reittien yksilöt'!AL3</f>
        <v>TUR</v>
      </c>
      <c r="Y3" t="str">
        <f>'Reittien yksilöt'!AM3</f>
        <v>TUR</v>
      </c>
      <c r="Z3" t="str">
        <f>'Reittien yksilöt'!AP3</f>
        <v>UUS</v>
      </c>
      <c r="AA3" t="str">
        <f>'Reittien yksilöt'!AQ3</f>
        <v>YLÄ</v>
      </c>
    </row>
    <row r="4" spans="1:27" ht="12.75">
      <c r="A4" t="str">
        <f>'Reittien yksilöt'!A4</f>
        <v>Km</v>
      </c>
      <c r="B4">
        <f>'Reittien yksilöt'!B4</f>
        <v>0</v>
      </c>
      <c r="C4">
        <f>'Reittien yksilöt'!C4</f>
        <v>376</v>
      </c>
      <c r="D4">
        <f>'Reittien yksilöt'!D4</f>
        <v>376</v>
      </c>
      <c r="E4">
        <f>'Reittien yksilöt'!E4</f>
        <v>394</v>
      </c>
      <c r="F4">
        <f>'Reittien yksilöt'!F4</f>
        <v>454</v>
      </c>
      <c r="G4">
        <f>'Reittien yksilöt'!G4</f>
        <v>505</v>
      </c>
      <c r="H4" s="3">
        <f>'Reittien yksilöt'!J4</f>
        <v>313.40000000000003</v>
      </c>
      <c r="I4">
        <f>'Reittien yksilöt'!K4</f>
        <v>313.40000000000003</v>
      </c>
      <c r="J4">
        <f>'Reittien yksilöt'!L4</f>
        <v>12</v>
      </c>
      <c r="K4">
        <f>'Reittien yksilöt'!N4</f>
        <v>11</v>
      </c>
      <c r="L4">
        <f>'Reittien yksilöt'!O4</f>
        <v>10.4</v>
      </c>
      <c r="M4">
        <f>'Reittien yksilöt'!P4</f>
        <v>6.6</v>
      </c>
      <c r="N4">
        <f>'Reittien yksilöt'!Q4</f>
        <v>11.6</v>
      </c>
      <c r="O4">
        <f>'Reittien yksilöt'!T4</f>
        <v>11</v>
      </c>
      <c r="P4">
        <f>'Reittien yksilöt'!U4</f>
        <v>13.5</v>
      </c>
      <c r="Q4">
        <f>'Reittien yksilöt'!X4</f>
        <v>9.8</v>
      </c>
      <c r="R4">
        <f>'Reittien yksilöt'!AA4</f>
        <v>10.4</v>
      </c>
      <c r="S4">
        <f>'Reittien yksilöt'!AC4</f>
        <v>11.3</v>
      </c>
      <c r="T4">
        <f>'Reittien yksilöt'!AD4</f>
        <v>10.4</v>
      </c>
      <c r="U4">
        <f>'Reittien yksilöt'!AF4</f>
        <v>18</v>
      </c>
      <c r="V4">
        <f>'Reittien yksilöt'!AG4</f>
        <v>10.7</v>
      </c>
      <c r="W4">
        <f>'Reittien yksilöt'!AI4</f>
        <v>7.6</v>
      </c>
      <c r="X4">
        <f>'Reittien yksilöt'!AL4</f>
        <v>8.3</v>
      </c>
      <c r="Y4">
        <f>'Reittien yksilöt'!AM4</f>
        <v>8</v>
      </c>
      <c r="Z4">
        <f>'Reittien yksilöt'!AP4</f>
        <v>4.7</v>
      </c>
      <c r="AA4">
        <f>'Reittien yksilöt'!AQ4</f>
        <v>8.1</v>
      </c>
    </row>
    <row r="5" spans="1:27" ht="12.75">
      <c r="A5" s="1" t="str">
        <f>'Reittien yksilöt'!A5</f>
        <v>Merimetso</v>
      </c>
      <c r="B5">
        <f>'Reittien yksilöt'!B5</f>
        <v>0</v>
      </c>
      <c r="C5">
        <f>'Reittien yksilöt'!C5</f>
        <v>0</v>
      </c>
      <c r="D5">
        <f>'Reittien yksilöt'!D5</f>
        <v>0</v>
      </c>
      <c r="E5">
        <f>'Reittien yksilöt'!E5</f>
        <v>0.25</v>
      </c>
      <c r="F5">
        <f>'Reittien yksilöt'!F5</f>
        <v>0</v>
      </c>
      <c r="G5">
        <f>'Reittien yksilöt'!G5</f>
        <v>0</v>
      </c>
      <c r="H5" s="3">
        <f>'Reittien yksilöt'!J5</f>
        <v>0</v>
      </c>
      <c r="I5">
        <f>'Reittien yksilöt'!K5</f>
        <v>0</v>
      </c>
      <c r="J5" s="3">
        <f>IF('Reittien yksilöt'!L5="","",10*'Reittien yksilöt'!L5/J$4)</f>
      </c>
      <c r="K5" s="3">
        <f>IF('Reittien yksilöt'!N5="","",10*'Reittien yksilöt'!N5/K$4)</f>
      </c>
      <c r="L5" s="3">
        <f>IF('Reittien yksilöt'!O5="","",10*'Reittien yksilöt'!O5/L$4)</f>
      </c>
      <c r="M5" s="3">
        <f>IF('Reittien yksilöt'!P5="","",10*'Reittien yksilöt'!P5/M$4)</f>
      </c>
      <c r="N5" s="3">
        <f>IF('Reittien yksilöt'!Q5="","",10*'Reittien yksilöt'!Q5/N$4)</f>
      </c>
      <c r="O5" s="3">
        <f>IF('Reittien yksilöt'!T5="","",10*'Reittien yksilöt'!T5/O$4)</f>
      </c>
      <c r="P5" s="3">
        <f>IF('Reittien yksilöt'!U5="","",10*'Reittien yksilöt'!U5/P$4)</f>
      </c>
      <c r="Q5" s="3">
        <f>IF('Reittien yksilöt'!X5="","",10*'Reittien yksilöt'!X5/Q$4)</f>
      </c>
      <c r="R5" s="3">
        <f>IF('Reittien yksilöt'!AA5="","",10*'Reittien yksilöt'!AA5/R$4)</f>
      </c>
      <c r="S5" s="3">
        <f>IF('Reittien yksilöt'!AC5="","",10*'Reittien yksilöt'!AC5/S$4)</f>
      </c>
      <c r="T5" s="3">
        <f>IF('Reittien yksilöt'!AD5="","",10*'Reittien yksilöt'!AD5/T$4)</f>
      </c>
      <c r="U5" s="3">
        <f>IF('Reittien yksilöt'!AF5="","",10*'Reittien yksilöt'!AF5/U$4)</f>
      </c>
      <c r="V5" s="3">
        <f>IF('Reittien yksilöt'!AG5="","",10*'Reittien yksilöt'!AG5/V$4)</f>
      </c>
      <c r="W5" s="3">
        <f>IF('Reittien yksilöt'!AI5="","",10*'Reittien yksilöt'!AI5/W$4)</f>
      </c>
      <c r="X5" s="3">
        <f>IF('Reittien yksilöt'!AL5="","",10*'Reittien yksilöt'!AL5/X$4)</f>
      </c>
      <c r="Y5" s="3">
        <f>IF('Reittien yksilöt'!AM5="","",10*'Reittien yksilöt'!AM5/Y$4)</f>
      </c>
      <c r="Z5" s="3">
        <f>IF('Reittien yksilöt'!AP5="","",10*'Reittien yksilöt'!AP5/Z$4)</f>
      </c>
      <c r="AA5" s="3">
        <f>IF('Reittien yksilöt'!AQ5="","",10*'Reittien yksilöt'!AQ5/AA$4)</f>
      </c>
    </row>
    <row r="6" spans="1:27" ht="12.75">
      <c r="A6" s="1" t="str">
        <f>'Reittien yksilöt'!A6</f>
        <v>Kyhmyjoutsen</v>
      </c>
      <c r="B6">
        <f>'Reittien yksilöt'!B6</f>
        <v>0.52</v>
      </c>
      <c r="C6">
        <f>'Reittien yksilöt'!C6</f>
        <v>1.25</v>
      </c>
      <c r="D6">
        <f>'Reittien yksilöt'!D6</f>
        <v>1.33</v>
      </c>
      <c r="E6">
        <f>'Reittien yksilöt'!E6</f>
        <v>1.68</v>
      </c>
      <c r="F6">
        <f>'Reittien yksilöt'!F6</f>
        <v>1.65</v>
      </c>
      <c r="G6">
        <f>'Reittien yksilöt'!G6</f>
        <v>0.69</v>
      </c>
      <c r="H6" s="3">
        <f>'Reittien yksilöt'!J6</f>
        <v>0.7657945118059987</v>
      </c>
      <c r="I6">
        <f>'Reittien yksilöt'!K6</f>
        <v>24</v>
      </c>
      <c r="J6" s="3">
        <f>IF('Reittien yksilöt'!L6="","",10*'Reittien yksilöt'!L6/J$4)</f>
      </c>
      <c r="K6" s="3">
        <f>IF('Reittien yksilöt'!N6="","",10*'Reittien yksilöt'!N6/K$4)</f>
      </c>
      <c r="L6" s="3">
        <f>IF('Reittien yksilöt'!O6="","",10*'Reittien yksilöt'!O6/L$4)</f>
      </c>
      <c r="M6" s="3">
        <f>IF('Reittien yksilöt'!P6="","",10*'Reittien yksilöt'!P6/M$4)</f>
      </c>
      <c r="N6" s="3">
        <f>IF('Reittien yksilöt'!Q6="","",10*'Reittien yksilöt'!Q6/N$4)</f>
      </c>
      <c r="O6" s="3">
        <f>IF('Reittien yksilöt'!T6="","",10*'Reittien yksilöt'!T6/O$4)</f>
      </c>
      <c r="P6" s="3">
        <f>IF('Reittien yksilöt'!U6="","",10*'Reittien yksilöt'!U6/P$4)</f>
      </c>
      <c r="Q6" s="3">
        <f>IF('Reittien yksilöt'!X6="","",10*'Reittien yksilöt'!X6/Q$4)</f>
      </c>
      <c r="R6" s="3">
        <f>IF('Reittien yksilöt'!AA6="","",10*'Reittien yksilöt'!AA6/R$4)</f>
      </c>
      <c r="S6" s="3">
        <f>IF('Reittien yksilöt'!AC6="","",10*'Reittien yksilöt'!AC6/S$4)</f>
      </c>
      <c r="T6" s="3">
        <f>IF('Reittien yksilöt'!AD6="","",10*'Reittien yksilöt'!AD6/T$4)</f>
      </c>
      <c r="U6" s="3">
        <f>IF('Reittien yksilöt'!AF6="","",10*'Reittien yksilöt'!AF6/U$4)</f>
      </c>
      <c r="V6" s="3">
        <f>IF('Reittien yksilöt'!AG6="","",10*'Reittien yksilöt'!AG6/V$4)</f>
      </c>
      <c r="W6" s="3">
        <f>IF('Reittien yksilöt'!AI6="","",10*'Reittien yksilöt'!AI6/W$4)</f>
      </c>
      <c r="X6" s="3">
        <f>IF('Reittien yksilöt'!AL6="","",10*'Reittien yksilöt'!AL6/X$4)</f>
      </c>
      <c r="Y6" s="3">
        <f>IF('Reittien yksilöt'!AM6="","",10*'Reittien yksilöt'!AM6/Y$4)</f>
      </c>
      <c r="Z6" s="3">
        <f>IF('Reittien yksilöt'!AP6="","",10*'Reittien yksilöt'!AP6/Z$4)</f>
        <v>51.06382978723404</v>
      </c>
      <c r="AA6" s="3">
        <f>IF('Reittien yksilöt'!AQ6="","",10*'Reittien yksilöt'!AQ6/AA$4)</f>
      </c>
    </row>
    <row r="7" spans="1:27" ht="12.75">
      <c r="A7" s="1" t="str">
        <f>'Reittien yksilöt'!A7</f>
        <v>Laulujoutsen</v>
      </c>
      <c r="B7">
        <f>'Reittien yksilöt'!B7</f>
        <v>0</v>
      </c>
      <c r="C7">
        <f>'Reittien yksilöt'!C7</f>
        <v>0.11</v>
      </c>
      <c r="D7">
        <f>'Reittien yksilöt'!D7</f>
        <v>0.03</v>
      </c>
      <c r="E7">
        <f>'Reittien yksilöt'!E7</f>
        <v>0.08</v>
      </c>
      <c r="F7">
        <f>'Reittien yksilöt'!F7</f>
        <v>0</v>
      </c>
      <c r="G7">
        <f>'Reittien yksilöt'!G7</f>
        <v>0.04</v>
      </c>
      <c r="H7" s="3">
        <f>'Reittien yksilöt'!J7</f>
        <v>0.03190810465858328</v>
      </c>
      <c r="I7">
        <f>'Reittien yksilöt'!K7</f>
        <v>1</v>
      </c>
      <c r="J7" s="3">
        <f>IF('Reittien yksilöt'!L7="","",10*'Reittien yksilöt'!L7/J$4)</f>
      </c>
      <c r="K7" s="3">
        <f>IF('Reittien yksilöt'!N7="","",10*'Reittien yksilöt'!N7/K$4)</f>
      </c>
      <c r="L7" s="3">
        <f>IF('Reittien yksilöt'!O7="","",10*'Reittien yksilöt'!O7/L$4)</f>
      </c>
      <c r="M7" s="3">
        <f>IF('Reittien yksilöt'!P7="","",10*'Reittien yksilöt'!P7/M$4)</f>
      </c>
      <c r="N7" s="3">
        <f>IF('Reittien yksilöt'!Q7="","",10*'Reittien yksilöt'!Q7/N$4)</f>
      </c>
      <c r="O7" s="3">
        <f>IF('Reittien yksilöt'!T7="","",10*'Reittien yksilöt'!T7/O$4)</f>
      </c>
      <c r="P7" s="3">
        <f>IF('Reittien yksilöt'!U7="","",10*'Reittien yksilöt'!U7/P$4)</f>
      </c>
      <c r="Q7" s="3">
        <f>IF('Reittien yksilöt'!X7="","",10*'Reittien yksilöt'!X7/Q$4)</f>
      </c>
      <c r="R7" s="3">
        <f>IF('Reittien yksilöt'!AA7="","",10*'Reittien yksilöt'!AA7/R$4)</f>
      </c>
      <c r="S7" s="3">
        <f>IF('Reittien yksilöt'!AC7="","",10*'Reittien yksilöt'!AC7/S$4)</f>
      </c>
      <c r="T7" s="3">
        <f>IF('Reittien yksilöt'!AD7="","",10*'Reittien yksilöt'!AD7/T$4)</f>
        <v>0.9615384615384615</v>
      </c>
      <c r="U7" s="3">
        <f>IF('Reittien yksilöt'!AF7="","",10*'Reittien yksilöt'!AF7/U$4)</f>
      </c>
      <c r="V7" s="3">
        <f>IF('Reittien yksilöt'!AG7="","",10*'Reittien yksilöt'!AG7/V$4)</f>
      </c>
      <c r="W7" s="3">
        <f>IF('Reittien yksilöt'!AI7="","",10*'Reittien yksilöt'!AI7/W$4)</f>
      </c>
      <c r="X7" s="3">
        <f>IF('Reittien yksilöt'!AL7="","",10*'Reittien yksilöt'!AL7/X$4)</f>
      </c>
      <c r="Y7" s="3">
        <f>IF('Reittien yksilöt'!AM7="","",10*'Reittien yksilöt'!AM7/Y$4)</f>
      </c>
      <c r="Z7" s="3">
        <f>IF('Reittien yksilöt'!AP7="","",10*'Reittien yksilöt'!AP7/Z$4)</f>
      </c>
      <c r="AA7" s="3">
        <f>IF('Reittien yksilöt'!AQ7="","",10*'Reittien yksilöt'!AQ7/AA$4)</f>
      </c>
    </row>
    <row r="8" spans="1:27" ht="12.75">
      <c r="A8" s="1" t="str">
        <f>'Reittien yksilöt'!A8</f>
        <v>Sinisorsa</v>
      </c>
      <c r="B8">
        <f>'Reittien yksilöt'!B8</f>
        <v>8.28</v>
      </c>
      <c r="C8">
        <f>'Reittien yksilöt'!C8</f>
        <v>6.94</v>
      </c>
      <c r="D8">
        <f>'Reittien yksilöt'!D8</f>
        <v>8.78</v>
      </c>
      <c r="E8">
        <f>'Reittien yksilöt'!E8</f>
        <v>44.85</v>
      </c>
      <c r="F8">
        <f>'Reittien yksilöt'!F8</f>
        <v>18.55</v>
      </c>
      <c r="G8">
        <f>'Reittien yksilöt'!G8</f>
        <v>17.64</v>
      </c>
      <c r="H8" s="3">
        <f>'Reittien yksilöt'!J8</f>
        <v>22.39948947032546</v>
      </c>
      <c r="I8">
        <f>'Reittien yksilöt'!K8</f>
        <v>702</v>
      </c>
      <c r="J8" s="3">
        <f>IF('Reittien yksilöt'!L8="","",10*'Reittien yksilöt'!L8/J$4)</f>
      </c>
      <c r="K8" s="3">
        <f>IF('Reittien yksilöt'!N8="","",10*'Reittien yksilöt'!N8/K$4)</f>
      </c>
      <c r="L8" s="3">
        <f>IF('Reittien yksilöt'!O8="","",10*'Reittien yksilöt'!O8/L$4)</f>
      </c>
      <c r="M8" s="3">
        <f>IF('Reittien yksilöt'!P8="","",10*'Reittien yksilöt'!P8/M$4)</f>
      </c>
      <c r="N8" s="3">
        <f>IF('Reittien yksilöt'!Q8="","",10*'Reittien yksilöt'!Q8/N$4)</f>
      </c>
      <c r="O8" s="3">
        <f>IF('Reittien yksilöt'!T8="","",10*'Reittien yksilöt'!T8/O$4)</f>
      </c>
      <c r="P8" s="3">
        <f>IF('Reittien yksilöt'!U8="","",10*'Reittien yksilöt'!U8/P$4)</f>
      </c>
      <c r="Q8" s="3">
        <f>IF('Reittien yksilöt'!X8="","",10*'Reittien yksilöt'!X8/Q$4)</f>
      </c>
      <c r="R8" s="3">
        <f>IF('Reittien yksilöt'!AA8="","",10*'Reittien yksilöt'!AA8/R$4)</f>
      </c>
      <c r="S8" s="3">
        <f>IF('Reittien yksilöt'!AC8="","",10*'Reittien yksilöt'!AC8/S$4)</f>
      </c>
      <c r="T8" s="3">
        <f>IF('Reittien yksilöt'!AD8="","",10*'Reittien yksilöt'!AD8/T$4)</f>
      </c>
      <c r="U8" s="3">
        <f>IF('Reittien yksilöt'!AF8="","",10*'Reittien yksilöt'!AF8/U$4)</f>
      </c>
      <c r="V8" s="3">
        <f>IF('Reittien yksilöt'!AG8="","",10*'Reittien yksilöt'!AG8/V$4)</f>
      </c>
      <c r="W8" s="3">
        <f>IF('Reittien yksilöt'!AI8="","",10*'Reittien yksilöt'!AI8/W$4)</f>
      </c>
      <c r="X8" s="3">
        <f>IF('Reittien yksilöt'!AL8="","",10*'Reittien yksilöt'!AL8/X$4)</f>
      </c>
      <c r="Y8" s="3">
        <f>IF('Reittien yksilöt'!AM8="","",10*'Reittien yksilöt'!AM8/Y$4)</f>
      </c>
      <c r="Z8" s="3">
        <f>IF('Reittien yksilöt'!AP8="","",10*'Reittien yksilöt'!AP8/Z$4)</f>
        <v>723.4042553191489</v>
      </c>
      <c r="AA8" s="3">
        <f>IF('Reittien yksilöt'!AQ8="","",10*'Reittien yksilöt'!AQ8/AA$4)</f>
      </c>
    </row>
    <row r="9" spans="1:27" ht="12.75">
      <c r="A9" s="1" t="str">
        <f>'Reittien yksilöt'!A10</f>
        <v>Alli</v>
      </c>
      <c r="B9">
        <f>'Reittien yksilöt'!B10</f>
        <v>0</v>
      </c>
      <c r="C9">
        <f>'Reittien yksilöt'!C10</f>
        <v>0</v>
      </c>
      <c r="D9">
        <f>'Reittien yksilöt'!D10</f>
        <v>0</v>
      </c>
      <c r="E9">
        <f>'Reittien yksilöt'!E10</f>
        <v>0.03</v>
      </c>
      <c r="F9">
        <f>'Reittien yksilöt'!F10</f>
        <v>0</v>
      </c>
      <c r="G9">
        <f>'Reittien yksilöt'!G10</f>
        <v>0</v>
      </c>
      <c r="H9" s="3">
        <f>'Reittien yksilöt'!J10</f>
        <v>0</v>
      </c>
      <c r="I9">
        <f>'Reittien yksilöt'!K10</f>
        <v>0</v>
      </c>
      <c r="J9" s="3">
        <f>IF('Reittien yksilöt'!L10="","",10*'Reittien yksilöt'!L10/J$4)</f>
      </c>
      <c r="K9" s="3">
        <f>IF('Reittien yksilöt'!N10="","",10*'Reittien yksilöt'!N10/K$4)</f>
      </c>
      <c r="L9" s="3">
        <f>IF('Reittien yksilöt'!O10="","",10*'Reittien yksilöt'!O10/L$4)</f>
      </c>
      <c r="M9" s="3">
        <f>IF('Reittien yksilöt'!P10="","",10*'Reittien yksilöt'!P10/M$4)</f>
      </c>
      <c r="N9" s="3">
        <f>IF('Reittien yksilöt'!Q10="","",10*'Reittien yksilöt'!Q10/N$4)</f>
      </c>
      <c r="O9" s="3">
        <f>IF('Reittien yksilöt'!T10="","",10*'Reittien yksilöt'!T10/O$4)</f>
      </c>
      <c r="P9" s="3">
        <f>IF('Reittien yksilöt'!U10="","",10*'Reittien yksilöt'!U10/P$4)</f>
      </c>
      <c r="Q9" s="3">
        <f>IF('Reittien yksilöt'!X10="","",10*'Reittien yksilöt'!X10/Q$4)</f>
      </c>
      <c r="R9" s="3">
        <f>IF('Reittien yksilöt'!AA10="","",10*'Reittien yksilöt'!AA10/R$4)</f>
      </c>
      <c r="S9" s="3">
        <f>IF('Reittien yksilöt'!AC10="","",10*'Reittien yksilöt'!AC10/S$4)</f>
      </c>
      <c r="T9" s="3">
        <f>IF('Reittien yksilöt'!AD10="","",10*'Reittien yksilöt'!AD10/T$4)</f>
      </c>
      <c r="U9" s="3">
        <f>IF('Reittien yksilöt'!AF10="","",10*'Reittien yksilöt'!AF10/U$4)</f>
      </c>
      <c r="V9" s="3">
        <f>IF('Reittien yksilöt'!AG10="","",10*'Reittien yksilöt'!AG10/V$4)</f>
      </c>
      <c r="W9" s="3">
        <f>IF('Reittien yksilöt'!AI10="","",10*'Reittien yksilöt'!AI10/W$4)</f>
      </c>
      <c r="X9" s="3">
        <f>IF('Reittien yksilöt'!AL10="","",10*'Reittien yksilöt'!AL10/X$4)</f>
      </c>
      <c r="Y9" s="3">
        <f>IF('Reittien yksilöt'!AM10="","",10*'Reittien yksilöt'!AM10/Y$4)</f>
      </c>
      <c r="Z9" s="3">
        <f>IF('Reittien yksilöt'!AP10="","",10*'Reittien yksilöt'!AP10/Z$4)</f>
      </c>
      <c r="AA9" s="3">
        <f>IF('Reittien yksilöt'!AQ10="","",10*'Reittien yksilöt'!AQ10/AA$4)</f>
      </c>
    </row>
    <row r="10" spans="1:27" ht="12.75">
      <c r="A10" s="1" t="str">
        <f>'Reittien yksilöt'!A11</f>
        <v>Telkkä</v>
      </c>
      <c r="B10">
        <f>'Reittien yksilöt'!B11</f>
        <v>0.09</v>
      </c>
      <c r="C10">
        <f>'Reittien yksilöt'!C11</f>
        <v>0.56</v>
      </c>
      <c r="D10">
        <f>'Reittien yksilöt'!D11</f>
        <v>0.29</v>
      </c>
      <c r="E10">
        <f>'Reittien yksilöt'!E11</f>
        <v>0.46</v>
      </c>
      <c r="F10">
        <f>'Reittien yksilöt'!F11</f>
        <v>0.15</v>
      </c>
      <c r="G10">
        <f>'Reittien yksilöt'!G11</f>
        <v>0.06</v>
      </c>
      <c r="H10" s="3">
        <f>'Reittien yksilöt'!J11</f>
        <v>0.09572431397574983</v>
      </c>
      <c r="I10">
        <f>'Reittien yksilöt'!K11</f>
        <v>3</v>
      </c>
      <c r="J10" s="3">
        <f>IF('Reittien yksilöt'!L11="","",10*'Reittien yksilöt'!L11/J$4)</f>
      </c>
      <c r="K10" s="3">
        <f>IF('Reittien yksilöt'!N11="","",10*'Reittien yksilöt'!N11/K$4)</f>
      </c>
      <c r="L10" s="3">
        <f>IF('Reittien yksilöt'!O11="","",10*'Reittien yksilöt'!O11/L$4)</f>
      </c>
      <c r="M10" s="3">
        <f>IF('Reittien yksilöt'!P11="","",10*'Reittien yksilöt'!P11/M$4)</f>
      </c>
      <c r="N10" s="3">
        <f>IF('Reittien yksilöt'!Q11="","",10*'Reittien yksilöt'!Q11/N$4)</f>
      </c>
      <c r="O10" s="3">
        <f>IF('Reittien yksilöt'!T11="","",10*'Reittien yksilöt'!T11/O$4)</f>
      </c>
      <c r="P10" s="3">
        <f>IF('Reittien yksilöt'!U11="","",10*'Reittien yksilöt'!U11/P$4)</f>
      </c>
      <c r="Q10" s="3">
        <f>IF('Reittien yksilöt'!X11="","",10*'Reittien yksilöt'!X11/Q$4)</f>
      </c>
      <c r="R10" s="3">
        <f>IF('Reittien yksilöt'!AA11="","",10*'Reittien yksilöt'!AA11/R$4)</f>
      </c>
      <c r="S10" s="3">
        <f>IF('Reittien yksilöt'!AC11="","",10*'Reittien yksilöt'!AC11/S$4)</f>
      </c>
      <c r="T10" s="3">
        <f>IF('Reittien yksilöt'!AD11="","",10*'Reittien yksilöt'!AD11/T$4)</f>
      </c>
      <c r="U10" s="3">
        <f>IF('Reittien yksilöt'!AF11="","",10*'Reittien yksilöt'!AF11/U$4)</f>
      </c>
      <c r="V10" s="3">
        <f>IF('Reittien yksilöt'!AG11="","",10*'Reittien yksilöt'!AG11/V$4)</f>
      </c>
      <c r="W10" s="3">
        <f>IF('Reittien yksilöt'!AI11="","",10*'Reittien yksilöt'!AI11/W$4)</f>
      </c>
      <c r="X10" s="3">
        <f>IF('Reittien yksilöt'!AL11="","",10*'Reittien yksilöt'!AL11/X$4)</f>
      </c>
      <c r="Y10" s="3">
        <f>IF('Reittien yksilöt'!AM11="","",10*'Reittien yksilöt'!AM11/Y$4)</f>
      </c>
      <c r="Z10" s="3">
        <f>IF('Reittien yksilöt'!AP11="","",10*'Reittien yksilöt'!AP11/Z$4)</f>
      </c>
      <c r="AA10" s="3">
        <f>IF('Reittien yksilöt'!AQ11="","",10*'Reittien yksilöt'!AQ11/AA$4)</f>
      </c>
    </row>
    <row r="11" spans="1:27" ht="12.75">
      <c r="A11" s="1" t="str">
        <f>'Reittien yksilöt'!A12</f>
        <v>Uivelo</v>
      </c>
      <c r="B11">
        <f>'Reittien yksilöt'!B12</f>
        <v>0</v>
      </c>
      <c r="C11">
        <f>'Reittien yksilöt'!C12</f>
        <v>0</v>
      </c>
      <c r="D11">
        <f>'Reittien yksilöt'!D12</f>
        <v>0</v>
      </c>
      <c r="E11">
        <f>'Reittien yksilöt'!E12</f>
        <v>0</v>
      </c>
      <c r="F11">
        <f>'Reittien yksilöt'!F12</f>
        <v>0.02</v>
      </c>
      <c r="G11">
        <f>'Reittien yksilöt'!G12</f>
        <v>0</v>
      </c>
      <c r="H11" s="3">
        <f>'Reittien yksilöt'!J12</f>
        <v>0</v>
      </c>
      <c r="I11">
        <f>'Reittien yksilöt'!K12</f>
        <v>0</v>
      </c>
      <c r="J11" s="3">
        <f>IF('Reittien yksilöt'!L12="","",10*'Reittien yksilöt'!L12/J$4)</f>
      </c>
      <c r="K11" s="3">
        <f>IF('Reittien yksilöt'!N12="","",10*'Reittien yksilöt'!N12/K$4)</f>
      </c>
      <c r="L11" s="3">
        <f>IF('Reittien yksilöt'!O12="","",10*'Reittien yksilöt'!O12/L$4)</f>
      </c>
      <c r="M11" s="3">
        <f>IF('Reittien yksilöt'!P12="","",10*'Reittien yksilöt'!P12/M$4)</f>
      </c>
      <c r="N11" s="3">
        <f>IF('Reittien yksilöt'!Q12="","",10*'Reittien yksilöt'!Q12/N$4)</f>
      </c>
      <c r="O11" s="3">
        <f>IF('Reittien yksilöt'!T12="","",10*'Reittien yksilöt'!T12/O$4)</f>
      </c>
      <c r="P11" s="3">
        <f>IF('Reittien yksilöt'!U12="","",10*'Reittien yksilöt'!U12/P$4)</f>
      </c>
      <c r="Q11" s="3">
        <f>IF('Reittien yksilöt'!X12="","",10*'Reittien yksilöt'!X12/Q$4)</f>
      </c>
      <c r="R11" s="3">
        <f>IF('Reittien yksilöt'!AA12="","",10*'Reittien yksilöt'!AA12/R$4)</f>
      </c>
      <c r="S11" s="3">
        <f>IF('Reittien yksilöt'!AC12="","",10*'Reittien yksilöt'!AC12/S$4)</f>
      </c>
      <c r="T11" s="3">
        <f>IF('Reittien yksilöt'!AD12="","",10*'Reittien yksilöt'!AD12/T$4)</f>
      </c>
      <c r="U11" s="3">
        <f>IF('Reittien yksilöt'!AF12="","",10*'Reittien yksilöt'!AF12/U$4)</f>
      </c>
      <c r="V11" s="3">
        <f>IF('Reittien yksilöt'!AG12="","",10*'Reittien yksilöt'!AG12/V$4)</f>
      </c>
      <c r="W11" s="3">
        <f>IF('Reittien yksilöt'!AI12="","",10*'Reittien yksilöt'!AI12/W$4)</f>
      </c>
      <c r="X11" s="3">
        <f>IF('Reittien yksilöt'!AL12="","",10*'Reittien yksilöt'!AL12/X$4)</f>
      </c>
      <c r="Y11" s="3">
        <f>IF('Reittien yksilöt'!AM12="","",10*'Reittien yksilöt'!AM12/Y$4)</f>
      </c>
      <c r="Z11" s="3">
        <f>IF('Reittien yksilöt'!AP12="","",10*'Reittien yksilöt'!AP12/Z$4)</f>
      </c>
      <c r="AA11" s="3">
        <f>IF('Reittien yksilöt'!AQ12="","",10*'Reittien yksilöt'!AQ12/AA$4)</f>
      </c>
    </row>
    <row r="12" spans="1:27" ht="12.75">
      <c r="A12" s="1" t="str">
        <f>'Reittien yksilöt'!A13</f>
        <v>Tukkakoskelo</v>
      </c>
      <c r="B12">
        <f>'Reittien yksilöt'!B13</f>
        <v>0</v>
      </c>
      <c r="C12">
        <f>'Reittien yksilöt'!C13</f>
        <v>0</v>
      </c>
      <c r="D12">
        <f>'Reittien yksilöt'!D13</f>
        <v>0</v>
      </c>
      <c r="E12">
        <f>'Reittien yksilöt'!E13</f>
        <v>0.05</v>
      </c>
      <c r="F12">
        <f>'Reittien yksilöt'!F13</f>
        <v>0</v>
      </c>
      <c r="G12">
        <f>'Reittien yksilöt'!G13</f>
        <v>0</v>
      </c>
      <c r="H12" s="3">
        <f>'Reittien yksilöt'!J13</f>
        <v>0</v>
      </c>
      <c r="I12">
        <f>'Reittien yksilöt'!K13</f>
        <v>0</v>
      </c>
      <c r="J12" s="3">
        <f>IF('Reittien yksilöt'!L13="","",10*'Reittien yksilöt'!L13/J$4)</f>
      </c>
      <c r="K12" s="3">
        <f>IF('Reittien yksilöt'!N13="","",10*'Reittien yksilöt'!N13/K$4)</f>
      </c>
      <c r="L12" s="3">
        <f>IF('Reittien yksilöt'!O13="","",10*'Reittien yksilöt'!O13/L$4)</f>
      </c>
      <c r="M12" s="3">
        <f>IF('Reittien yksilöt'!P13="","",10*'Reittien yksilöt'!P13/M$4)</f>
      </c>
      <c r="N12" s="3">
        <f>IF('Reittien yksilöt'!Q13="","",10*'Reittien yksilöt'!Q13/N$4)</f>
      </c>
      <c r="O12" s="3">
        <f>IF('Reittien yksilöt'!T13="","",10*'Reittien yksilöt'!T13/O$4)</f>
      </c>
      <c r="P12" s="3">
        <f>IF('Reittien yksilöt'!U13="","",10*'Reittien yksilöt'!U13/P$4)</f>
      </c>
      <c r="Q12" s="3">
        <f>IF('Reittien yksilöt'!X13="","",10*'Reittien yksilöt'!X13/Q$4)</f>
      </c>
      <c r="R12" s="3">
        <f>IF('Reittien yksilöt'!AA13="","",10*'Reittien yksilöt'!AA13/R$4)</f>
      </c>
      <c r="S12" s="3">
        <f>IF('Reittien yksilöt'!AC13="","",10*'Reittien yksilöt'!AC13/S$4)</f>
      </c>
      <c r="T12" s="3">
        <f>IF('Reittien yksilöt'!AD13="","",10*'Reittien yksilöt'!AD13/T$4)</f>
      </c>
      <c r="U12" s="3">
        <f>IF('Reittien yksilöt'!AF13="","",10*'Reittien yksilöt'!AF13/U$4)</f>
      </c>
      <c r="V12" s="3">
        <f>IF('Reittien yksilöt'!AG13="","",10*'Reittien yksilöt'!AG13/V$4)</f>
      </c>
      <c r="W12" s="3">
        <f>IF('Reittien yksilöt'!AI13="","",10*'Reittien yksilöt'!AI13/W$4)</f>
      </c>
      <c r="X12" s="3">
        <f>IF('Reittien yksilöt'!AL13="","",10*'Reittien yksilöt'!AL13/X$4)</f>
      </c>
      <c r="Y12" s="3">
        <f>IF('Reittien yksilöt'!AM13="","",10*'Reittien yksilöt'!AM13/Y$4)</f>
      </c>
      <c r="Z12" s="3">
        <f>IF('Reittien yksilöt'!AP13="","",10*'Reittien yksilöt'!AP13/Z$4)</f>
      </c>
      <c r="AA12" s="3">
        <f>IF('Reittien yksilöt'!AQ13="","",10*'Reittien yksilöt'!AQ13/AA$4)</f>
      </c>
    </row>
    <row r="13" spans="1:27" ht="12.75">
      <c r="A13" s="1" t="str">
        <f>'Reittien yksilöt'!A14</f>
        <v>Isokoskelo</v>
      </c>
      <c r="B13">
        <f>'Reittien yksilöt'!B14</f>
        <v>1.5</v>
      </c>
      <c r="C13">
        <f>'Reittien yksilöt'!C14</f>
        <v>2.07</v>
      </c>
      <c r="D13">
        <f>'Reittien yksilöt'!D14</f>
        <v>1.54</v>
      </c>
      <c r="E13">
        <f>'Reittien yksilöt'!E14</f>
        <v>1.6</v>
      </c>
      <c r="F13">
        <f>'Reittien yksilöt'!F14</f>
        <v>2.73</v>
      </c>
      <c r="G13">
        <f>'Reittien yksilöt'!G14</f>
        <v>0.73</v>
      </c>
      <c r="H13" s="3">
        <f>'Reittien yksilöt'!J14</f>
        <v>0.44671346522016586</v>
      </c>
      <c r="I13">
        <f>'Reittien yksilöt'!K14</f>
        <v>14</v>
      </c>
      <c r="J13" s="3">
        <f>IF('Reittien yksilöt'!L14="","",10*'Reittien yksilöt'!L14/J$4)</f>
      </c>
      <c r="K13" s="3">
        <f>IF('Reittien yksilöt'!N14="","",10*'Reittien yksilöt'!N14/K$4)</f>
      </c>
      <c r="L13" s="3">
        <f>IF('Reittien yksilöt'!O14="","",10*'Reittien yksilöt'!O14/L$4)</f>
      </c>
      <c r="M13" s="3">
        <f>IF('Reittien yksilöt'!P14="","",10*'Reittien yksilöt'!P14/M$4)</f>
      </c>
      <c r="N13" s="3">
        <f>IF('Reittien yksilöt'!Q14="","",10*'Reittien yksilöt'!Q14/N$4)</f>
      </c>
      <c r="O13" s="3">
        <f>IF('Reittien yksilöt'!T14="","",10*'Reittien yksilöt'!T14/O$4)</f>
      </c>
      <c r="P13" s="3">
        <f>IF('Reittien yksilöt'!U14="","",10*'Reittien yksilöt'!U14/P$4)</f>
      </c>
      <c r="Q13" s="3">
        <f>IF('Reittien yksilöt'!X14="","",10*'Reittien yksilöt'!X14/Q$4)</f>
      </c>
      <c r="R13" s="3">
        <f>IF('Reittien yksilöt'!AA14="","",10*'Reittien yksilöt'!AA14/R$4)</f>
      </c>
      <c r="S13" s="3">
        <f>IF('Reittien yksilöt'!AC14="","",10*'Reittien yksilöt'!AC14/S$4)</f>
      </c>
      <c r="T13" s="3">
        <f>IF('Reittien yksilöt'!AD14="","",10*'Reittien yksilöt'!AD14/T$4)</f>
      </c>
      <c r="U13" s="3">
        <f>IF('Reittien yksilöt'!AF14="","",10*'Reittien yksilöt'!AF14/U$4)</f>
      </c>
      <c r="V13" s="3">
        <f>IF('Reittien yksilöt'!AG14="","",10*'Reittien yksilöt'!AG14/V$4)</f>
      </c>
      <c r="W13" s="3">
        <f>IF('Reittien yksilöt'!AI14="","",10*'Reittien yksilöt'!AI14/W$4)</f>
      </c>
      <c r="X13" s="3">
        <f>IF('Reittien yksilöt'!AL14="","",10*'Reittien yksilöt'!AL14/X$4)</f>
      </c>
      <c r="Y13" s="3">
        <f>IF('Reittien yksilöt'!AM14="","",10*'Reittien yksilöt'!AM14/Y$4)</f>
      </c>
      <c r="Z13" s="3">
        <f>IF('Reittien yksilöt'!AP14="","",10*'Reittien yksilöt'!AP14/Z$4)</f>
      </c>
      <c r="AA13" s="3">
        <f>IF('Reittien yksilöt'!AQ14="","",10*'Reittien yksilöt'!AQ14/AA$4)</f>
      </c>
    </row>
    <row r="14" spans="1:27" ht="12.75">
      <c r="A14" s="1" t="str">
        <f>'Reittien yksilöt'!A15</f>
        <v>Merikotka</v>
      </c>
      <c r="B14">
        <f>'Reittien yksilöt'!B15</f>
        <v>0</v>
      </c>
      <c r="C14">
        <f>'Reittien yksilöt'!C15</f>
        <v>0.45</v>
      </c>
      <c r="D14">
        <f>'Reittien yksilöt'!D15</f>
        <v>0.43</v>
      </c>
      <c r="E14">
        <f>'Reittien yksilöt'!E15</f>
        <v>0.63</v>
      </c>
      <c r="F14">
        <f>'Reittien yksilöt'!F15</f>
        <v>0.26</v>
      </c>
      <c r="G14">
        <f>'Reittien yksilöt'!G15</f>
        <v>0.36</v>
      </c>
      <c r="H14" s="3">
        <f>'Reittien yksilöt'!J15</f>
        <v>0.5105296745373324</v>
      </c>
      <c r="I14">
        <f>'Reittien yksilöt'!K15</f>
        <v>16</v>
      </c>
      <c r="J14" s="3">
        <f>IF('Reittien yksilöt'!L15="","",10*'Reittien yksilöt'!L15/J$4)</f>
        <v>0.8333333333333334</v>
      </c>
      <c r="K14" s="3">
        <f>IF('Reittien yksilöt'!N15="","",10*'Reittien yksilöt'!N15/K$4)</f>
      </c>
      <c r="L14" s="3">
        <f>IF('Reittien yksilöt'!O15="","",10*'Reittien yksilöt'!O15/L$4)</f>
        <v>3.846153846153846</v>
      </c>
      <c r="M14" s="3">
        <f>IF('Reittien yksilöt'!P15="","",10*'Reittien yksilöt'!P15/M$4)</f>
      </c>
      <c r="N14" s="3">
        <f>IF('Reittien yksilöt'!Q15="","",10*'Reittien yksilöt'!Q15/N$4)</f>
      </c>
      <c r="O14" s="3">
        <f>IF('Reittien yksilöt'!T15="","",10*'Reittien yksilöt'!T15/O$4)</f>
      </c>
      <c r="P14" s="3">
        <f>IF('Reittien yksilöt'!U15="","",10*'Reittien yksilöt'!U15/P$4)</f>
      </c>
      <c r="Q14" s="3">
        <f>IF('Reittien yksilöt'!X15="","",10*'Reittien yksilöt'!X15/Q$4)</f>
      </c>
      <c r="R14" s="3">
        <f>IF('Reittien yksilöt'!AA15="","",10*'Reittien yksilöt'!AA15/R$4)</f>
        <v>0.9615384615384615</v>
      </c>
      <c r="S14" s="3">
        <f>IF('Reittien yksilöt'!AC15="","",10*'Reittien yksilöt'!AC15/S$4)</f>
      </c>
      <c r="T14" s="3">
        <f>IF('Reittien yksilöt'!AD15="","",10*'Reittien yksilöt'!AD15/T$4)</f>
      </c>
      <c r="U14" s="3">
        <f>IF('Reittien yksilöt'!AF15="","",10*'Reittien yksilöt'!AF15/U$4)</f>
        <v>0.5555555555555556</v>
      </c>
      <c r="V14" s="3">
        <f>IF('Reittien yksilöt'!AG15="","",10*'Reittien yksilöt'!AG15/V$4)</f>
      </c>
      <c r="W14" s="3">
        <f>IF('Reittien yksilöt'!AI15="","",10*'Reittien yksilöt'!AI15/W$4)</f>
      </c>
      <c r="X14" s="3">
        <f>IF('Reittien yksilöt'!AL15="","",10*'Reittien yksilöt'!AL15/X$4)</f>
      </c>
      <c r="Y14" s="3">
        <f>IF('Reittien yksilöt'!AM15="","",10*'Reittien yksilöt'!AM15/Y$4)</f>
        <v>1.25</v>
      </c>
      <c r="Z14" s="3">
        <f>IF('Reittien yksilöt'!AP15="","",10*'Reittien yksilöt'!AP15/Z$4)</f>
        <v>2.127659574468085</v>
      </c>
      <c r="AA14" s="3">
        <f>IF('Reittien yksilöt'!AQ15="","",10*'Reittien yksilöt'!AQ15/AA$4)</f>
        <v>1.234567901234568</v>
      </c>
    </row>
    <row r="15" spans="1:27" ht="12.75">
      <c r="A15" s="1" t="str">
        <f>'Reittien yksilöt'!A16</f>
        <v>Kanahaukka</v>
      </c>
      <c r="B15">
        <f>'Reittien yksilöt'!B16</f>
        <v>0.15</v>
      </c>
      <c r="C15">
        <f>'Reittien yksilöt'!C16</f>
        <v>0.08</v>
      </c>
      <c r="D15">
        <f>'Reittien yksilöt'!D16</f>
        <v>0.11</v>
      </c>
      <c r="E15">
        <f>'Reittien yksilöt'!E16</f>
        <v>0.08</v>
      </c>
      <c r="F15">
        <f>'Reittien yksilöt'!F16</f>
        <v>0.18</v>
      </c>
      <c r="G15">
        <f>'Reittien yksilöt'!G16</f>
        <v>0.12</v>
      </c>
      <c r="H15" s="3">
        <f>'Reittien yksilöt'!J16</f>
        <v>0.2871729419272495</v>
      </c>
      <c r="I15">
        <f>'Reittien yksilöt'!K16</f>
        <v>9</v>
      </c>
      <c r="J15" s="3">
        <f>IF('Reittien yksilöt'!L16="","",10*'Reittien yksilöt'!L16/J$4)</f>
        <v>0.8333333333333334</v>
      </c>
      <c r="K15" s="3">
        <f>IF('Reittien yksilöt'!N16="","",10*'Reittien yksilöt'!N16/K$4)</f>
      </c>
      <c r="L15" s="3">
        <f>IF('Reittien yksilöt'!O16="","",10*'Reittien yksilöt'!O16/L$4)</f>
      </c>
      <c r="M15" s="3">
        <f>IF('Reittien yksilöt'!P16="","",10*'Reittien yksilöt'!P16/M$4)</f>
      </c>
      <c r="N15" s="3">
        <f>IF('Reittien yksilöt'!Q16="","",10*'Reittien yksilöt'!Q16/N$4)</f>
      </c>
      <c r="O15" s="3">
        <f>IF('Reittien yksilöt'!T16="","",10*'Reittien yksilöt'!T16/O$4)</f>
      </c>
      <c r="P15" s="3">
        <f>IF('Reittien yksilöt'!U16="","",10*'Reittien yksilöt'!U16/P$4)</f>
      </c>
      <c r="Q15" s="3">
        <f>IF('Reittien yksilöt'!X16="","",10*'Reittien yksilöt'!X16/Q$4)</f>
      </c>
      <c r="R15" s="3">
        <f>IF('Reittien yksilöt'!AA16="","",10*'Reittien yksilöt'!AA16/R$4)</f>
      </c>
      <c r="S15" s="3">
        <f>IF('Reittien yksilöt'!AC16="","",10*'Reittien yksilöt'!AC16/S$4)</f>
      </c>
      <c r="T15" s="3">
        <f>IF('Reittien yksilöt'!AD16="","",10*'Reittien yksilöt'!AD16/T$4)</f>
      </c>
      <c r="U15" s="3">
        <f>IF('Reittien yksilöt'!AF16="","",10*'Reittien yksilöt'!AF16/U$4)</f>
      </c>
      <c r="V15" s="3">
        <f>IF('Reittien yksilöt'!AG16="","",10*'Reittien yksilöt'!AG16/V$4)</f>
      </c>
      <c r="W15" s="3">
        <f>IF('Reittien yksilöt'!AI16="","",10*'Reittien yksilöt'!AI16/W$4)</f>
      </c>
      <c r="X15" s="3">
        <f>IF('Reittien yksilöt'!AL16="","",10*'Reittien yksilöt'!AL16/X$4)</f>
        <v>1.2048192771084336</v>
      </c>
      <c r="Y15" s="3">
        <f>IF('Reittien yksilöt'!AM16="","",10*'Reittien yksilöt'!AM16/Y$4)</f>
      </c>
      <c r="Z15" s="3">
        <f>IF('Reittien yksilöt'!AP16="","",10*'Reittien yksilöt'!AP16/Z$4)</f>
      </c>
      <c r="AA15" s="3">
        <f>IF('Reittien yksilöt'!AQ16="","",10*'Reittien yksilöt'!AQ16/AA$4)</f>
      </c>
    </row>
    <row r="16" spans="1:27" ht="12.75">
      <c r="A16" s="1" t="str">
        <f>'Reittien yksilöt'!A17</f>
        <v>Varpushaukka</v>
      </c>
      <c r="B16">
        <f>'Reittien yksilöt'!B17</f>
        <v>0.16</v>
      </c>
      <c r="C16">
        <f>'Reittien yksilöt'!C17</f>
        <v>0.03</v>
      </c>
      <c r="D16">
        <f>'Reittien yksilöt'!D17</f>
        <v>0.13</v>
      </c>
      <c r="E16">
        <f>'Reittien yksilöt'!E17</f>
        <v>0.23</v>
      </c>
      <c r="F16">
        <f>'Reittien yksilöt'!F17</f>
        <v>0.15</v>
      </c>
      <c r="G16">
        <f>'Reittien yksilöt'!G17</f>
        <v>0.12</v>
      </c>
      <c r="H16" s="3">
        <f>'Reittien yksilöt'!J17</f>
        <v>0.31908104658583275</v>
      </c>
      <c r="I16">
        <f>'Reittien yksilöt'!K17</f>
        <v>10</v>
      </c>
      <c r="J16" s="3">
        <f>IF('Reittien yksilöt'!L17="","",10*'Reittien yksilöt'!L17/J$4)</f>
        <v>0.8333333333333334</v>
      </c>
      <c r="K16" s="3">
        <f>IF('Reittien yksilöt'!N17="","",10*'Reittien yksilöt'!N17/K$4)</f>
      </c>
      <c r="L16" s="3">
        <f>IF('Reittien yksilöt'!O17="","",10*'Reittien yksilöt'!O17/L$4)</f>
        <v>0.9615384615384615</v>
      </c>
      <c r="M16" s="3">
        <f>IF('Reittien yksilöt'!P17="","",10*'Reittien yksilöt'!P17/M$4)</f>
      </c>
      <c r="N16" s="3">
        <f>IF('Reittien yksilöt'!Q17="","",10*'Reittien yksilöt'!Q17/N$4)</f>
      </c>
      <c r="O16" s="3">
        <f>IF('Reittien yksilöt'!T17="","",10*'Reittien yksilöt'!T17/O$4)</f>
      </c>
      <c r="P16" s="3">
        <f>IF('Reittien yksilöt'!U17="","",10*'Reittien yksilöt'!U17/P$4)</f>
        <v>1.4814814814814814</v>
      </c>
      <c r="Q16" s="3">
        <f>IF('Reittien yksilöt'!X17="","",10*'Reittien yksilöt'!X17/Q$4)</f>
      </c>
      <c r="R16" s="3">
        <f>IF('Reittien yksilöt'!AA17="","",10*'Reittien yksilöt'!AA17/R$4)</f>
      </c>
      <c r="S16" s="3">
        <f>IF('Reittien yksilöt'!AC17="","",10*'Reittien yksilöt'!AC17/S$4)</f>
      </c>
      <c r="T16" s="3">
        <f>IF('Reittien yksilöt'!AD17="","",10*'Reittien yksilöt'!AD17/T$4)</f>
      </c>
      <c r="U16" s="3">
        <f>IF('Reittien yksilöt'!AF17="","",10*'Reittien yksilöt'!AF17/U$4)</f>
      </c>
      <c r="V16" s="3">
        <f>IF('Reittien yksilöt'!AG17="","",10*'Reittien yksilöt'!AG17/V$4)</f>
      </c>
      <c r="W16" s="3">
        <f>IF('Reittien yksilöt'!AI17="","",10*'Reittien yksilöt'!AI17/W$4)</f>
      </c>
      <c r="X16" s="3">
        <f>IF('Reittien yksilöt'!AL17="","",10*'Reittien yksilöt'!AL17/X$4)</f>
        <v>1.2048192771084336</v>
      </c>
      <c r="Y16" s="3">
        <f>IF('Reittien yksilöt'!AM17="","",10*'Reittien yksilöt'!AM17/Y$4)</f>
        <v>1.25</v>
      </c>
      <c r="Z16" s="3">
        <f>IF('Reittien yksilöt'!AP17="","",10*'Reittien yksilöt'!AP17/Z$4)</f>
      </c>
      <c r="AA16" s="3">
        <f>IF('Reittien yksilöt'!AQ17="","",10*'Reittien yksilöt'!AQ17/AA$4)</f>
      </c>
    </row>
    <row r="17" spans="1:27" ht="12.75">
      <c r="A17" s="1" t="str">
        <f>'Reittien yksilöt'!A18</f>
        <v>Hiirihaukka</v>
      </c>
      <c r="B17">
        <f>'Reittien yksilöt'!B18</f>
        <v>0</v>
      </c>
      <c r="C17">
        <f>'Reittien yksilöt'!C18</f>
        <v>0.05</v>
      </c>
      <c r="D17">
        <f>'Reittien yksilöt'!D18</f>
        <v>0.05</v>
      </c>
      <c r="E17">
        <f>'Reittien yksilöt'!E18</f>
        <v>0.03</v>
      </c>
      <c r="F17">
        <f>'Reittien yksilöt'!F18</f>
        <v>0</v>
      </c>
      <c r="G17">
        <f>'Reittien yksilöt'!G18</f>
        <v>0</v>
      </c>
      <c r="H17" s="3">
        <f>'Reittien yksilöt'!J18</f>
        <v>0.2552648372686662</v>
      </c>
      <c r="I17">
        <f>'Reittien yksilöt'!K18</f>
        <v>8</v>
      </c>
      <c r="J17" s="3">
        <f>IF('Reittien yksilöt'!L18="","",10*'Reittien yksilöt'!L18/J$4)</f>
      </c>
      <c r="K17" s="3">
        <f>IF('Reittien yksilöt'!N18="","",10*'Reittien yksilöt'!N18/K$4)</f>
      </c>
      <c r="L17" s="3">
        <f>IF('Reittien yksilöt'!O18="","",10*'Reittien yksilöt'!O18/L$4)</f>
      </c>
      <c r="M17" s="3">
        <f>IF('Reittien yksilöt'!P18="","",10*'Reittien yksilöt'!P18/M$4)</f>
      </c>
      <c r="N17" s="3">
        <f>IF('Reittien yksilöt'!Q18="","",10*'Reittien yksilöt'!Q18/N$4)</f>
        <v>2.586206896551724</v>
      </c>
      <c r="O17" s="3">
        <f>IF('Reittien yksilöt'!T18="","",10*'Reittien yksilöt'!T18/O$4)</f>
      </c>
      <c r="P17" s="3">
        <f>IF('Reittien yksilöt'!U18="","",10*'Reittien yksilöt'!U18/P$4)</f>
      </c>
      <c r="Q17" s="3">
        <f>IF('Reittien yksilöt'!X18="","",10*'Reittien yksilöt'!X18/Q$4)</f>
      </c>
      <c r="R17" s="3">
        <f>IF('Reittien yksilöt'!AA18="","",10*'Reittien yksilöt'!AA18/R$4)</f>
      </c>
      <c r="S17" s="3">
        <f>IF('Reittien yksilöt'!AC18="","",10*'Reittien yksilöt'!AC18/S$4)</f>
      </c>
      <c r="T17" s="3">
        <f>IF('Reittien yksilöt'!AD18="","",10*'Reittien yksilöt'!AD18/T$4)</f>
      </c>
      <c r="U17" s="3">
        <f>IF('Reittien yksilöt'!AF18="","",10*'Reittien yksilöt'!AF18/U$4)</f>
      </c>
      <c r="V17" s="3">
        <f>IF('Reittien yksilöt'!AG18="","",10*'Reittien yksilöt'!AG18/V$4)</f>
      </c>
      <c r="W17" s="3">
        <f>IF('Reittien yksilöt'!AI18="","",10*'Reittien yksilöt'!AI18/W$4)</f>
      </c>
      <c r="X17" s="3">
        <f>IF('Reittien yksilöt'!AL18="","",10*'Reittien yksilöt'!AL18/X$4)</f>
      </c>
      <c r="Y17" s="3">
        <f>IF('Reittien yksilöt'!AM18="","",10*'Reittien yksilöt'!AM18/Y$4)</f>
      </c>
      <c r="Z17" s="3">
        <f>IF('Reittien yksilöt'!AP18="","",10*'Reittien yksilöt'!AP18/Z$4)</f>
        <v>2.127659574468085</v>
      </c>
      <c r="AA17" s="3">
        <f>IF('Reittien yksilöt'!AQ18="","",10*'Reittien yksilöt'!AQ18/AA$4)</f>
      </c>
    </row>
    <row r="18" spans="1:27" ht="12.75">
      <c r="A18" s="1" t="str">
        <f>'Reittien yksilöt'!A19</f>
        <v>Piekana</v>
      </c>
      <c r="B18">
        <f>'Reittien yksilöt'!B19</f>
        <v>0</v>
      </c>
      <c r="C18">
        <f>'Reittien yksilöt'!C19</f>
        <v>0</v>
      </c>
      <c r="D18">
        <f>'Reittien yksilöt'!D19</f>
        <v>0</v>
      </c>
      <c r="E18">
        <f>'Reittien yksilöt'!E19</f>
        <v>0</v>
      </c>
      <c r="F18">
        <f>'Reittien yksilöt'!F19</f>
        <v>0.02</v>
      </c>
      <c r="G18">
        <f>'Reittien yksilöt'!G19</f>
        <v>0</v>
      </c>
      <c r="H18" s="3">
        <f>'Reittien yksilöt'!J19</f>
        <v>0</v>
      </c>
      <c r="I18">
        <f>'Reittien yksilöt'!K19</f>
        <v>0</v>
      </c>
      <c r="J18" s="3">
        <f>IF('Reittien yksilöt'!L19="","",10*'Reittien yksilöt'!L19/J$4)</f>
      </c>
      <c r="K18" s="3">
        <f>IF('Reittien yksilöt'!N19="","",10*'Reittien yksilöt'!N19/K$4)</f>
      </c>
      <c r="L18" s="3">
        <f>IF('Reittien yksilöt'!O19="","",10*'Reittien yksilöt'!O19/L$4)</f>
      </c>
      <c r="M18" s="3">
        <f>IF('Reittien yksilöt'!P19="","",10*'Reittien yksilöt'!P19/M$4)</f>
      </c>
      <c r="N18" s="3">
        <f>IF('Reittien yksilöt'!Q19="","",10*'Reittien yksilöt'!Q19/N$4)</f>
      </c>
      <c r="O18" s="3">
        <f>IF('Reittien yksilöt'!T19="","",10*'Reittien yksilöt'!T19/O$4)</f>
      </c>
      <c r="P18" s="3">
        <f>IF('Reittien yksilöt'!U19="","",10*'Reittien yksilöt'!U19/P$4)</f>
      </c>
      <c r="Q18" s="3">
        <f>IF('Reittien yksilöt'!X19="","",10*'Reittien yksilöt'!X19/Q$4)</f>
      </c>
      <c r="R18" s="3">
        <f>IF('Reittien yksilöt'!AA19="","",10*'Reittien yksilöt'!AA19/R$4)</f>
      </c>
      <c r="S18" s="3">
        <f>IF('Reittien yksilöt'!AC19="","",10*'Reittien yksilöt'!AC19/S$4)</f>
      </c>
      <c r="T18" s="3">
        <f>IF('Reittien yksilöt'!AD19="","",10*'Reittien yksilöt'!AD19/T$4)</f>
      </c>
      <c r="U18" s="3">
        <f>IF('Reittien yksilöt'!AF19="","",10*'Reittien yksilöt'!AF19/U$4)</f>
      </c>
      <c r="V18" s="3">
        <f>IF('Reittien yksilöt'!AG19="","",10*'Reittien yksilöt'!AG19/V$4)</f>
      </c>
      <c r="W18" s="3">
        <f>IF('Reittien yksilöt'!AI19="","",10*'Reittien yksilöt'!AI19/W$4)</f>
      </c>
      <c r="X18" s="3">
        <f>IF('Reittien yksilöt'!AL19="","",10*'Reittien yksilöt'!AL19/X$4)</f>
      </c>
      <c r="Y18" s="3">
        <f>IF('Reittien yksilöt'!AM19="","",10*'Reittien yksilöt'!AM19/Y$4)</f>
      </c>
      <c r="Z18" s="3">
        <f>IF('Reittien yksilöt'!AP19="","",10*'Reittien yksilöt'!AP19/Z$4)</f>
      </c>
      <c r="AA18" s="3">
        <f>IF('Reittien yksilöt'!AQ19="","",10*'Reittien yksilöt'!AQ19/AA$4)</f>
      </c>
    </row>
    <row r="19" spans="1:27" ht="12.75">
      <c r="A19" s="1" t="str">
        <f>'Reittien yksilöt'!A20</f>
        <v>Maakotka</v>
      </c>
      <c r="B19">
        <f>'Reittien yksilöt'!B20</f>
        <v>0</v>
      </c>
      <c r="C19">
        <f>'Reittien yksilöt'!C20</f>
        <v>0</v>
      </c>
      <c r="D19">
        <f>'Reittien yksilöt'!D20</f>
        <v>0.03</v>
      </c>
      <c r="E19">
        <f>'Reittien yksilöt'!E20</f>
        <v>0</v>
      </c>
      <c r="F19">
        <f>'Reittien yksilöt'!F20</f>
        <v>0</v>
      </c>
      <c r="G19">
        <f>'Reittien yksilöt'!G20</f>
        <v>0.02</v>
      </c>
      <c r="H19" s="3">
        <f>'Reittien yksilöt'!J20</f>
        <v>0.03190810465858328</v>
      </c>
      <c r="I19">
        <f>'Reittien yksilöt'!K20</f>
        <v>1</v>
      </c>
      <c r="J19" s="3">
        <f>IF('Reittien yksilöt'!L20="","",10*'Reittien yksilöt'!L20/J$4)</f>
      </c>
      <c r="K19" s="3">
        <f>IF('Reittien yksilöt'!N20="","",10*'Reittien yksilöt'!N20/K$4)</f>
      </c>
      <c r="L19" s="3">
        <f>IF('Reittien yksilöt'!O20="","",10*'Reittien yksilöt'!O20/L$4)</f>
      </c>
      <c r="M19" s="3">
        <f>IF('Reittien yksilöt'!P20="","",10*'Reittien yksilöt'!P20/M$4)</f>
      </c>
      <c r="N19" s="3">
        <f>IF('Reittien yksilöt'!Q20="","",10*'Reittien yksilöt'!Q20/N$4)</f>
      </c>
      <c r="O19" s="3">
        <f>IF('Reittien yksilöt'!T20="","",10*'Reittien yksilöt'!T20/O$4)</f>
      </c>
      <c r="P19" s="3">
        <f>IF('Reittien yksilöt'!U20="","",10*'Reittien yksilöt'!U20/P$4)</f>
      </c>
      <c r="Q19" s="3">
        <f>IF('Reittien yksilöt'!X20="","",10*'Reittien yksilöt'!X20/Q$4)</f>
      </c>
      <c r="R19" s="3">
        <f>IF('Reittien yksilöt'!AA20="","",10*'Reittien yksilöt'!AA20/R$4)</f>
      </c>
      <c r="S19" s="3">
        <f>IF('Reittien yksilöt'!AC20="","",10*'Reittien yksilöt'!AC20/S$4)</f>
      </c>
      <c r="T19" s="3">
        <f>IF('Reittien yksilöt'!AD20="","",10*'Reittien yksilöt'!AD20/T$4)</f>
      </c>
      <c r="U19" s="3">
        <f>IF('Reittien yksilöt'!AF20="","",10*'Reittien yksilöt'!AF20/U$4)</f>
      </c>
      <c r="V19" s="3">
        <f>IF('Reittien yksilöt'!AG20="","",10*'Reittien yksilöt'!AG20/V$4)</f>
      </c>
      <c r="W19" s="3">
        <f>IF('Reittien yksilöt'!AI20="","",10*'Reittien yksilöt'!AI20/W$4)</f>
      </c>
      <c r="X19" s="3">
        <f>IF('Reittien yksilöt'!AL20="","",10*'Reittien yksilöt'!AL20/X$4)</f>
      </c>
      <c r="Y19" s="3">
        <f>IF('Reittien yksilöt'!AM20="","",10*'Reittien yksilöt'!AM20/Y$4)</f>
      </c>
      <c r="Z19" s="3">
        <f>IF('Reittien yksilöt'!AP20="","",10*'Reittien yksilöt'!AP20/Z$4)</f>
      </c>
      <c r="AA19" s="3">
        <f>IF('Reittien yksilöt'!AQ20="","",10*'Reittien yksilöt'!AQ20/AA$4)</f>
      </c>
    </row>
    <row r="20" spans="1:27" ht="12.75">
      <c r="A20" s="1" t="str">
        <f>'Reittien yksilöt'!A21</f>
        <v>Ampuhaukka</v>
      </c>
      <c r="B20">
        <f>'Reittien yksilöt'!B21</f>
        <v>0</v>
      </c>
      <c r="C20">
        <f>'Reittien yksilöt'!C21</f>
        <v>0</v>
      </c>
      <c r="D20">
        <f>'Reittien yksilöt'!D21</f>
        <v>0</v>
      </c>
      <c r="E20">
        <f>'Reittien yksilöt'!E21</f>
        <v>0</v>
      </c>
      <c r="F20">
        <f>'Reittien yksilöt'!F21</f>
        <v>0</v>
      </c>
      <c r="G20">
        <f>'Reittien yksilöt'!G21</f>
        <v>0.04</v>
      </c>
      <c r="H20" s="3">
        <f>'Reittien yksilöt'!J21</f>
        <v>0.03190810465858328</v>
      </c>
      <c r="I20">
        <f>'Reittien yksilöt'!K21</f>
        <v>1</v>
      </c>
      <c r="J20" s="3">
        <f>IF('Reittien yksilöt'!L21="","",10*'Reittien yksilöt'!L21/J$4)</f>
      </c>
      <c r="K20" s="3">
        <f>IF('Reittien yksilöt'!N21="","",10*'Reittien yksilöt'!N21/K$4)</f>
      </c>
      <c r="L20" s="3">
        <f>IF('Reittien yksilöt'!O21="","",10*'Reittien yksilöt'!O21/L$4)</f>
      </c>
      <c r="M20" s="3">
        <f>IF('Reittien yksilöt'!P21="","",10*'Reittien yksilöt'!P21/M$4)</f>
      </c>
      <c r="N20" s="3">
        <f>IF('Reittien yksilöt'!Q21="","",10*'Reittien yksilöt'!Q21/N$4)</f>
      </c>
      <c r="O20" s="3">
        <f>IF('Reittien yksilöt'!T21="","",10*'Reittien yksilöt'!T21/O$4)</f>
      </c>
      <c r="P20" s="3">
        <f>IF('Reittien yksilöt'!U21="","",10*'Reittien yksilöt'!U21/P$4)</f>
      </c>
      <c r="Q20" s="3">
        <f>IF('Reittien yksilöt'!X21="","",10*'Reittien yksilöt'!X21/Q$4)</f>
      </c>
      <c r="R20" s="3">
        <f>IF('Reittien yksilöt'!AA21="","",10*'Reittien yksilöt'!AA21/R$4)</f>
      </c>
      <c r="S20" s="3">
        <f>IF('Reittien yksilöt'!AC21="","",10*'Reittien yksilöt'!AC21/S$4)</f>
      </c>
      <c r="T20" s="3">
        <f>IF('Reittien yksilöt'!AD21="","",10*'Reittien yksilöt'!AD21/T$4)</f>
      </c>
      <c r="U20" s="3">
        <f>IF('Reittien yksilöt'!AF21="","",10*'Reittien yksilöt'!AF21/U$4)</f>
      </c>
      <c r="V20" s="3">
        <f>IF('Reittien yksilöt'!AG21="","",10*'Reittien yksilöt'!AG21/V$4)</f>
      </c>
      <c r="W20" s="3">
        <f>IF('Reittien yksilöt'!AI21="","",10*'Reittien yksilöt'!AI21/W$4)</f>
      </c>
      <c r="X20" s="3">
        <f>IF('Reittien yksilöt'!AL21="","",10*'Reittien yksilöt'!AL21/X$4)</f>
      </c>
      <c r="Y20" s="3">
        <f>IF('Reittien yksilöt'!AM21="","",10*'Reittien yksilöt'!AM21/Y$4)</f>
      </c>
      <c r="Z20" s="3">
        <f>IF('Reittien yksilöt'!AP21="","",10*'Reittien yksilöt'!AP21/Z$4)</f>
        <v>2.127659574468085</v>
      </c>
      <c r="AA20" s="3">
        <f>IF('Reittien yksilöt'!AQ21="","",10*'Reittien yksilöt'!AQ21/AA$4)</f>
      </c>
    </row>
    <row r="21" spans="1:27" ht="12.75">
      <c r="A21" s="1" t="str">
        <f>'Reittien yksilöt'!A22</f>
        <v>Pyy</v>
      </c>
      <c r="B21">
        <f>'Reittien yksilöt'!B22</f>
        <v>0.2</v>
      </c>
      <c r="C21">
        <f>'Reittien yksilöt'!C22</f>
        <v>0.24</v>
      </c>
      <c r="D21">
        <f>'Reittien yksilöt'!D22</f>
        <v>0.27</v>
      </c>
      <c r="E21">
        <f>'Reittien yksilöt'!E22</f>
        <v>0.3</v>
      </c>
      <c r="F21">
        <f>'Reittien yksilöt'!F22</f>
        <v>0.13</v>
      </c>
      <c r="G21">
        <f>'Reittien yksilöt'!G22</f>
        <v>0.18</v>
      </c>
      <c r="H21" s="3">
        <f>'Reittien yksilöt'!J22</f>
        <v>0.2552648372686662</v>
      </c>
      <c r="I21">
        <f>'Reittien yksilöt'!K22</f>
        <v>8</v>
      </c>
      <c r="J21" s="3">
        <f>IF('Reittien yksilöt'!L22="","",10*'Reittien yksilöt'!L22/J$4)</f>
        <v>4.166666666666667</v>
      </c>
      <c r="K21" s="3">
        <f>IF('Reittien yksilöt'!N22="","",10*'Reittien yksilöt'!N22/K$4)</f>
      </c>
      <c r="L21" s="3">
        <f>IF('Reittien yksilöt'!O22="","",10*'Reittien yksilöt'!O22/L$4)</f>
      </c>
      <c r="M21" s="3">
        <f>IF('Reittien yksilöt'!P22="","",10*'Reittien yksilöt'!P22/M$4)</f>
      </c>
      <c r="N21" s="3">
        <f>IF('Reittien yksilöt'!Q22="","",10*'Reittien yksilöt'!Q22/N$4)</f>
      </c>
      <c r="O21" s="3">
        <f>IF('Reittien yksilöt'!T22="","",10*'Reittien yksilöt'!T22/O$4)</f>
      </c>
      <c r="P21" s="3">
        <f>IF('Reittien yksilöt'!U22="","",10*'Reittien yksilöt'!U22/P$4)</f>
      </c>
      <c r="Q21" s="3">
        <f>IF('Reittien yksilöt'!X22="","",10*'Reittien yksilöt'!X22/Q$4)</f>
      </c>
      <c r="R21" s="3">
        <f>IF('Reittien yksilöt'!AA22="","",10*'Reittien yksilöt'!AA22/R$4)</f>
      </c>
      <c r="S21" s="3">
        <f>IF('Reittien yksilöt'!AC22="","",10*'Reittien yksilöt'!AC22/S$4)</f>
      </c>
      <c r="T21" s="3">
        <f>IF('Reittien yksilöt'!AD22="","",10*'Reittien yksilöt'!AD22/T$4)</f>
        <v>2.8846153846153846</v>
      </c>
      <c r="U21" s="3">
        <f>IF('Reittien yksilöt'!AF22="","",10*'Reittien yksilöt'!AF22/U$4)</f>
      </c>
      <c r="V21" s="3">
        <f>IF('Reittien yksilöt'!AG22="","",10*'Reittien yksilöt'!AG22/V$4)</f>
      </c>
      <c r="W21" s="3">
        <f>IF('Reittien yksilöt'!AI22="","",10*'Reittien yksilöt'!AI22/W$4)</f>
      </c>
      <c r="X21" s="3">
        <f>IF('Reittien yksilöt'!AL22="","",10*'Reittien yksilöt'!AL22/X$4)</f>
      </c>
      <c r="Y21" s="3">
        <f>IF('Reittien yksilöt'!AM22="","",10*'Reittien yksilöt'!AM22/Y$4)</f>
      </c>
      <c r="Z21" s="3">
        <f>IF('Reittien yksilöt'!AP22="","",10*'Reittien yksilöt'!AP22/Z$4)</f>
      </c>
      <c r="AA21" s="3">
        <f>IF('Reittien yksilöt'!AQ22="","",10*'Reittien yksilöt'!AQ22/AA$4)</f>
      </c>
    </row>
    <row r="22" spans="1:27" ht="12.75">
      <c r="A22" s="1" t="str">
        <f>'Reittien yksilöt'!A23</f>
        <v>Teeri</v>
      </c>
      <c r="B22">
        <f>'Reittien yksilöt'!B23</f>
        <v>0.85</v>
      </c>
      <c r="C22">
        <f>'Reittien yksilöt'!C23</f>
        <v>0.24</v>
      </c>
      <c r="D22">
        <f>'Reittien yksilöt'!D23</f>
        <v>0.03</v>
      </c>
      <c r="E22">
        <f>'Reittien yksilöt'!E23</f>
        <v>0.51</v>
      </c>
      <c r="F22">
        <f>'Reittien yksilöt'!F23</f>
        <v>0.4</v>
      </c>
      <c r="G22">
        <f>'Reittien yksilöt'!G23</f>
        <v>0.2</v>
      </c>
      <c r="H22" s="3">
        <f>'Reittien yksilöt'!J23</f>
        <v>0.06381620931716656</v>
      </c>
      <c r="I22">
        <f>'Reittien yksilöt'!K23</f>
        <v>2</v>
      </c>
      <c r="J22" s="3">
        <f>IF('Reittien yksilöt'!L23="","",10*'Reittien yksilöt'!L23/J$4)</f>
      </c>
      <c r="K22" s="3">
        <f>IF('Reittien yksilöt'!N23="","",10*'Reittien yksilöt'!N23/K$4)</f>
      </c>
      <c r="L22" s="3">
        <f>IF('Reittien yksilöt'!O23="","",10*'Reittien yksilöt'!O23/L$4)</f>
      </c>
      <c r="M22" s="3">
        <f>IF('Reittien yksilöt'!P23="","",10*'Reittien yksilöt'!P23/M$4)</f>
      </c>
      <c r="N22" s="3">
        <f>IF('Reittien yksilöt'!Q23="","",10*'Reittien yksilöt'!Q23/N$4)</f>
      </c>
      <c r="O22" s="3">
        <f>IF('Reittien yksilöt'!T23="","",10*'Reittien yksilöt'!T23/O$4)</f>
      </c>
      <c r="P22" s="3">
        <f>IF('Reittien yksilöt'!U23="","",10*'Reittien yksilöt'!U23/P$4)</f>
      </c>
      <c r="Q22" s="3">
        <f>IF('Reittien yksilöt'!X23="","",10*'Reittien yksilöt'!X23/Q$4)</f>
      </c>
      <c r="R22" s="3">
        <f>IF('Reittien yksilöt'!AA23="","",10*'Reittien yksilöt'!AA23/R$4)</f>
      </c>
      <c r="S22" s="3">
        <f>IF('Reittien yksilöt'!AC23="","",10*'Reittien yksilöt'!AC23/S$4)</f>
      </c>
      <c r="T22" s="3">
        <f>IF('Reittien yksilöt'!AD23="","",10*'Reittien yksilöt'!AD23/T$4)</f>
      </c>
      <c r="U22" s="3">
        <f>IF('Reittien yksilöt'!AF23="","",10*'Reittien yksilöt'!AF23/U$4)</f>
      </c>
      <c r="V22" s="3">
        <f>IF('Reittien yksilöt'!AG23="","",10*'Reittien yksilöt'!AG23/V$4)</f>
      </c>
      <c r="W22" s="3">
        <f>IF('Reittien yksilöt'!AI23="","",10*'Reittien yksilöt'!AI23/W$4)</f>
      </c>
      <c r="X22" s="3">
        <f>IF('Reittien yksilöt'!AL23="","",10*'Reittien yksilöt'!AL23/X$4)</f>
      </c>
      <c r="Y22" s="3">
        <f>IF('Reittien yksilöt'!AM23="","",10*'Reittien yksilöt'!AM23/Y$4)</f>
      </c>
      <c r="Z22" s="3">
        <f>IF('Reittien yksilöt'!AP23="","",10*'Reittien yksilöt'!AP23/Z$4)</f>
      </c>
      <c r="AA22" s="3">
        <f>IF('Reittien yksilöt'!AQ23="","",10*'Reittien yksilöt'!AQ23/AA$4)</f>
      </c>
    </row>
    <row r="23" spans="1:27" ht="12.75">
      <c r="A23" s="1" t="str">
        <f>'Reittien yksilöt'!A24</f>
        <v>Metso</v>
      </c>
      <c r="B23">
        <f>'Reittien yksilöt'!B24</f>
        <v>0</v>
      </c>
      <c r="C23">
        <f>'Reittien yksilöt'!C24</f>
        <v>0</v>
      </c>
      <c r="D23">
        <f>'Reittien yksilöt'!D24</f>
        <v>0</v>
      </c>
      <c r="E23">
        <f>'Reittien yksilöt'!E24</f>
        <v>0.03</v>
      </c>
      <c r="F23">
        <f>'Reittien yksilöt'!F24</f>
        <v>0</v>
      </c>
      <c r="G23">
        <f>'Reittien yksilöt'!G24</f>
        <v>0</v>
      </c>
      <c r="H23" s="3">
        <f>'Reittien yksilöt'!J24</f>
        <v>0</v>
      </c>
      <c r="I23">
        <f>'Reittien yksilöt'!K24</f>
        <v>0</v>
      </c>
      <c r="J23" s="3">
        <f>IF('Reittien yksilöt'!L24="","",10*'Reittien yksilöt'!L24/J$4)</f>
      </c>
      <c r="K23" s="3">
        <f>IF('Reittien yksilöt'!N24="","",10*'Reittien yksilöt'!N24/K$4)</f>
      </c>
      <c r="L23" s="3">
        <f>IF('Reittien yksilöt'!O24="","",10*'Reittien yksilöt'!O24/L$4)</f>
      </c>
      <c r="M23" s="3">
        <f>IF('Reittien yksilöt'!P24="","",10*'Reittien yksilöt'!P24/M$4)</f>
      </c>
      <c r="N23" s="3">
        <f>IF('Reittien yksilöt'!Q24="","",10*'Reittien yksilöt'!Q24/N$4)</f>
      </c>
      <c r="O23" s="3">
        <f>IF('Reittien yksilöt'!T24="","",10*'Reittien yksilöt'!T24/O$4)</f>
      </c>
      <c r="P23" s="3">
        <f>IF('Reittien yksilöt'!U24="","",10*'Reittien yksilöt'!U24/P$4)</f>
      </c>
      <c r="Q23" s="3">
        <f>IF('Reittien yksilöt'!X24="","",10*'Reittien yksilöt'!X24/Q$4)</f>
      </c>
      <c r="R23" s="3">
        <f>IF('Reittien yksilöt'!AA24="","",10*'Reittien yksilöt'!AA24/R$4)</f>
      </c>
      <c r="S23" s="3">
        <f>IF('Reittien yksilöt'!AC24="","",10*'Reittien yksilöt'!AC24/S$4)</f>
      </c>
      <c r="T23" s="3">
        <f>IF('Reittien yksilöt'!AD24="","",10*'Reittien yksilöt'!AD24/T$4)</f>
      </c>
      <c r="U23" s="3">
        <f>IF('Reittien yksilöt'!AF24="","",10*'Reittien yksilöt'!AF24/U$4)</f>
      </c>
      <c r="V23" s="3">
        <f>IF('Reittien yksilöt'!AG24="","",10*'Reittien yksilöt'!AG24/V$4)</f>
      </c>
      <c r="W23" s="3">
        <f>IF('Reittien yksilöt'!AI24="","",10*'Reittien yksilöt'!AI24/W$4)</f>
      </c>
      <c r="X23" s="3">
        <f>IF('Reittien yksilöt'!AL24="","",10*'Reittien yksilöt'!AL24/X$4)</f>
      </c>
      <c r="Y23" s="3">
        <f>IF('Reittien yksilöt'!AM24="","",10*'Reittien yksilöt'!AM24/Y$4)</f>
      </c>
      <c r="Z23" s="3">
        <f>IF('Reittien yksilöt'!AP24="","",10*'Reittien yksilöt'!AP24/Z$4)</f>
      </c>
      <c r="AA23" s="3">
        <f>IF('Reittien yksilöt'!AQ24="","",10*'Reittien yksilöt'!AQ24/AA$4)</f>
      </c>
    </row>
    <row r="24" spans="1:27" ht="12.75">
      <c r="A24" s="1" t="str">
        <f>'Reittien yksilöt'!A25</f>
        <v>Fasaani</v>
      </c>
      <c r="B24">
        <f>'Reittien yksilöt'!B25</f>
        <v>1.55</v>
      </c>
      <c r="C24">
        <f>'Reittien yksilöt'!C25</f>
        <v>0.74</v>
      </c>
      <c r="D24">
        <f>'Reittien yksilöt'!D25</f>
        <v>0.85</v>
      </c>
      <c r="E24">
        <f>'Reittien yksilöt'!E25</f>
        <v>0.53</v>
      </c>
      <c r="F24">
        <f>'Reittien yksilöt'!F25</f>
        <v>0.7</v>
      </c>
      <c r="G24">
        <f>'Reittien yksilöt'!G25</f>
        <v>0.18</v>
      </c>
      <c r="H24" s="3">
        <f>'Reittien yksilöt'!J25</f>
        <v>0.47862156987874915</v>
      </c>
      <c r="I24">
        <f>'Reittien yksilöt'!K25</f>
        <v>15</v>
      </c>
      <c r="J24" s="3">
        <f>IF('Reittien yksilöt'!L25="","",10*'Reittien yksilöt'!L25/J$4)</f>
      </c>
      <c r="K24" s="3">
        <f>IF('Reittien yksilöt'!N25="","",10*'Reittien yksilöt'!N25/K$4)</f>
      </c>
      <c r="L24" s="3">
        <f>IF('Reittien yksilöt'!O25="","",10*'Reittien yksilöt'!O25/L$4)</f>
      </c>
      <c r="M24" s="3">
        <f>IF('Reittien yksilöt'!P25="","",10*'Reittien yksilöt'!P25/M$4)</f>
      </c>
      <c r="N24" s="3">
        <f>IF('Reittien yksilöt'!Q25="","",10*'Reittien yksilöt'!Q25/N$4)</f>
      </c>
      <c r="O24" s="3">
        <f>IF('Reittien yksilöt'!T25="","",10*'Reittien yksilöt'!T25/O$4)</f>
        <v>0.9090909090909091</v>
      </c>
      <c r="P24" s="3">
        <f>IF('Reittien yksilöt'!U25="","",10*'Reittien yksilöt'!U25/P$4)</f>
      </c>
      <c r="Q24" s="3">
        <f>IF('Reittien yksilöt'!X25="","",10*'Reittien yksilöt'!X25/Q$4)</f>
      </c>
      <c r="R24" s="3">
        <f>IF('Reittien yksilöt'!AA25="","",10*'Reittien yksilöt'!AA25/R$4)</f>
      </c>
      <c r="S24" s="3">
        <f>IF('Reittien yksilöt'!AC25="","",10*'Reittien yksilöt'!AC25/S$4)</f>
        <v>4.424778761061947</v>
      </c>
      <c r="T24" s="3">
        <f>IF('Reittien yksilöt'!AD25="","",10*'Reittien yksilöt'!AD25/T$4)</f>
      </c>
      <c r="U24" s="3">
        <f>IF('Reittien yksilöt'!AF25="","",10*'Reittien yksilöt'!AF25/U$4)</f>
      </c>
      <c r="V24" s="3">
        <f>IF('Reittien yksilöt'!AG25="","",10*'Reittien yksilöt'!AG25/V$4)</f>
      </c>
      <c r="W24" s="3">
        <f>IF('Reittien yksilöt'!AI25="","",10*'Reittien yksilöt'!AI25/W$4)</f>
        <v>2.6315789473684212</v>
      </c>
      <c r="X24" s="3">
        <f>IF('Reittien yksilöt'!AL25="","",10*'Reittien yksilöt'!AL25/X$4)</f>
      </c>
      <c r="Y24" s="3">
        <f>IF('Reittien yksilöt'!AM25="","",10*'Reittien yksilöt'!AM25/Y$4)</f>
      </c>
      <c r="Z24" s="3">
        <f>IF('Reittien yksilöt'!AP25="","",10*'Reittien yksilöt'!AP25/Z$4)</f>
      </c>
      <c r="AA24" s="3">
        <f>IF('Reittien yksilöt'!AQ25="","",10*'Reittien yksilöt'!AQ25/AA$4)</f>
      </c>
    </row>
    <row r="25" spans="1:27" ht="12.75">
      <c r="A25" s="1" t="str">
        <f>'Reittien yksilöt'!A26</f>
        <v>Nokikana</v>
      </c>
      <c r="B25">
        <f>'Reittien yksilöt'!B26</f>
        <v>0.09</v>
      </c>
      <c r="C25">
        <f>'Reittien yksilöt'!C26</f>
        <v>0.24</v>
      </c>
      <c r="D25">
        <f>'Reittien yksilöt'!D26</f>
        <v>0.35</v>
      </c>
      <c r="E25">
        <f>'Reittien yksilöt'!E26</f>
        <v>0.71</v>
      </c>
      <c r="F25">
        <f>'Reittien yksilöt'!F26</f>
        <v>0</v>
      </c>
      <c r="G25">
        <f>'Reittien yksilöt'!G26</f>
        <v>0</v>
      </c>
      <c r="H25" s="3">
        <f>'Reittien yksilöt'!J26</f>
        <v>0.06381620931716656</v>
      </c>
      <c r="I25">
        <f>'Reittien yksilöt'!K26</f>
        <v>2</v>
      </c>
      <c r="J25" s="3">
        <f>IF('Reittien yksilöt'!L26="","",10*'Reittien yksilöt'!L26/J$4)</f>
      </c>
      <c r="K25" s="3">
        <f>IF('Reittien yksilöt'!N26="","",10*'Reittien yksilöt'!N26/K$4)</f>
      </c>
      <c r="L25" s="3">
        <f>IF('Reittien yksilöt'!O26="","",10*'Reittien yksilöt'!O26/L$4)</f>
      </c>
      <c r="M25" s="3">
        <f>IF('Reittien yksilöt'!P26="","",10*'Reittien yksilöt'!P26/M$4)</f>
      </c>
      <c r="N25" s="3">
        <f>IF('Reittien yksilöt'!Q26="","",10*'Reittien yksilöt'!Q26/N$4)</f>
      </c>
      <c r="O25" s="3">
        <f>IF('Reittien yksilöt'!T26="","",10*'Reittien yksilöt'!T26/O$4)</f>
      </c>
      <c r="P25" s="3">
        <f>IF('Reittien yksilöt'!U26="","",10*'Reittien yksilöt'!U26/P$4)</f>
      </c>
      <c r="Q25" s="3">
        <f>IF('Reittien yksilöt'!X26="","",10*'Reittien yksilöt'!X26/Q$4)</f>
      </c>
      <c r="R25" s="3">
        <f>IF('Reittien yksilöt'!AA26="","",10*'Reittien yksilöt'!AA26/R$4)</f>
      </c>
      <c r="S25" s="3">
        <f>IF('Reittien yksilöt'!AC26="","",10*'Reittien yksilöt'!AC26/S$4)</f>
      </c>
      <c r="T25" s="3">
        <f>IF('Reittien yksilöt'!AD26="","",10*'Reittien yksilöt'!AD26/T$4)</f>
      </c>
      <c r="U25" s="3">
        <f>IF('Reittien yksilöt'!AF26="","",10*'Reittien yksilöt'!AF26/U$4)</f>
      </c>
      <c r="V25" s="3">
        <f>IF('Reittien yksilöt'!AG26="","",10*'Reittien yksilöt'!AG26/V$4)</f>
      </c>
      <c r="W25" s="3">
        <f>IF('Reittien yksilöt'!AI26="","",10*'Reittien yksilöt'!AI26/W$4)</f>
      </c>
      <c r="X25" s="3">
        <f>IF('Reittien yksilöt'!AL26="","",10*'Reittien yksilöt'!AL26/X$4)</f>
      </c>
      <c r="Y25" s="3">
        <f>IF('Reittien yksilöt'!AM26="","",10*'Reittien yksilöt'!AM26/Y$4)</f>
      </c>
      <c r="Z25" s="3">
        <f>IF('Reittien yksilöt'!AP26="","",10*'Reittien yksilöt'!AP26/Z$4)</f>
        <v>2.127659574468085</v>
      </c>
      <c r="AA25" s="3">
        <f>IF('Reittien yksilöt'!AQ26="","",10*'Reittien yksilöt'!AQ26/AA$4)</f>
      </c>
    </row>
    <row r="26" spans="1:27" ht="12.75">
      <c r="A26" s="1" t="str">
        <f>'Reittien yksilöt'!A28</f>
        <v>Kalalokki</v>
      </c>
      <c r="B26">
        <f>'Reittien yksilöt'!B28</f>
        <v>0</v>
      </c>
      <c r="C26">
        <f>'Reittien yksilöt'!C28</f>
        <v>0.13</v>
      </c>
      <c r="D26">
        <f>'Reittien yksilöt'!D28</f>
        <v>0</v>
      </c>
      <c r="E26">
        <f>'Reittien yksilöt'!E28</f>
        <v>0.74</v>
      </c>
      <c r="F26">
        <f>'Reittien yksilöt'!F28</f>
        <v>0</v>
      </c>
      <c r="G26">
        <f>'Reittien yksilöt'!G28</f>
        <v>0</v>
      </c>
      <c r="H26" s="3">
        <f>'Reittien yksilöt'!J28</f>
        <v>0</v>
      </c>
      <c r="I26">
        <f>'Reittien yksilöt'!K28</f>
        <v>0</v>
      </c>
      <c r="J26" s="3">
        <f>IF('Reittien yksilöt'!L28="","",10*'Reittien yksilöt'!L28/J$4)</f>
      </c>
      <c r="K26" s="3">
        <f>IF('Reittien yksilöt'!N28="","",10*'Reittien yksilöt'!N28/K$4)</f>
      </c>
      <c r="L26" s="3">
        <f>IF('Reittien yksilöt'!O28="","",10*'Reittien yksilöt'!O28/L$4)</f>
      </c>
      <c r="M26" s="3">
        <f>IF('Reittien yksilöt'!P28="","",10*'Reittien yksilöt'!P28/M$4)</f>
      </c>
      <c r="N26" s="3">
        <f>IF('Reittien yksilöt'!Q28="","",10*'Reittien yksilöt'!Q28/N$4)</f>
      </c>
      <c r="O26" s="3">
        <f>IF('Reittien yksilöt'!T28="","",10*'Reittien yksilöt'!T28/O$4)</f>
      </c>
      <c r="P26" s="3">
        <f>IF('Reittien yksilöt'!U28="","",10*'Reittien yksilöt'!U28/P$4)</f>
      </c>
      <c r="Q26" s="3">
        <f>IF('Reittien yksilöt'!X28="","",10*'Reittien yksilöt'!X28/Q$4)</f>
      </c>
      <c r="R26" s="3">
        <f>IF('Reittien yksilöt'!AA28="","",10*'Reittien yksilöt'!AA28/R$4)</f>
      </c>
      <c r="S26" s="3">
        <f>IF('Reittien yksilöt'!AC28="","",10*'Reittien yksilöt'!AC28/S$4)</f>
      </c>
      <c r="T26" s="3">
        <f>IF('Reittien yksilöt'!AD28="","",10*'Reittien yksilöt'!AD28/T$4)</f>
      </c>
      <c r="U26" s="3">
        <f>IF('Reittien yksilöt'!AF28="","",10*'Reittien yksilöt'!AF28/U$4)</f>
      </c>
      <c r="V26" s="3">
        <f>IF('Reittien yksilöt'!AG28="","",10*'Reittien yksilöt'!AG28/V$4)</f>
      </c>
      <c r="W26" s="3">
        <f>IF('Reittien yksilöt'!AI28="","",10*'Reittien yksilöt'!AI28/W$4)</f>
      </c>
      <c r="X26" s="3">
        <f>IF('Reittien yksilöt'!AL28="","",10*'Reittien yksilöt'!AL28/X$4)</f>
      </c>
      <c r="Y26" s="3">
        <f>IF('Reittien yksilöt'!AM28="","",10*'Reittien yksilöt'!AM28/Y$4)</f>
      </c>
      <c r="Z26" s="3">
        <f>IF('Reittien yksilöt'!AP28="","",10*'Reittien yksilöt'!AP28/Z$4)</f>
      </c>
      <c r="AA26" s="3">
        <f>IF('Reittien yksilöt'!AQ28="","",10*'Reittien yksilöt'!AQ28/AA$4)</f>
      </c>
    </row>
    <row r="27" spans="1:27" ht="12.75">
      <c r="A27" s="1" t="str">
        <f>'Reittien yksilöt'!A29</f>
        <v>Harmaalokki</v>
      </c>
      <c r="B27">
        <f>'Reittien yksilöt'!B29</f>
        <v>0.58</v>
      </c>
      <c r="C27">
        <f>'Reittien yksilöt'!C29</f>
        <v>21.44</v>
      </c>
      <c r="D27">
        <f>'Reittien yksilöt'!D29</f>
        <v>3.24</v>
      </c>
      <c r="E27">
        <f>'Reittien yksilöt'!E29</f>
        <v>37.11</v>
      </c>
      <c r="F27">
        <f>'Reittien yksilöt'!F29</f>
        <v>0.22</v>
      </c>
      <c r="G27">
        <f>'Reittien yksilöt'!G29</f>
        <v>2.1</v>
      </c>
      <c r="H27" s="3">
        <f>'Reittien yksilöt'!J29</f>
        <v>1.4677728142948308</v>
      </c>
      <c r="I27">
        <f>'Reittien yksilöt'!K29</f>
        <v>46</v>
      </c>
      <c r="J27" s="3">
        <f>IF('Reittien yksilöt'!L29="","",10*'Reittien yksilöt'!L29/J$4)</f>
      </c>
      <c r="K27" s="3">
        <f>IF('Reittien yksilöt'!N29="","",10*'Reittien yksilöt'!N29/K$4)</f>
      </c>
      <c r="L27" s="3">
        <f>IF('Reittien yksilöt'!O29="","",10*'Reittien yksilöt'!O29/L$4)</f>
      </c>
      <c r="M27" s="3">
        <f>IF('Reittien yksilöt'!P29="","",10*'Reittien yksilöt'!P29/M$4)</f>
      </c>
      <c r="N27" s="3">
        <f>IF('Reittien yksilöt'!Q29="","",10*'Reittien yksilöt'!Q29/N$4)</f>
      </c>
      <c r="O27" s="3">
        <f>IF('Reittien yksilöt'!T29="","",10*'Reittien yksilöt'!T29/O$4)</f>
      </c>
      <c r="P27" s="3">
        <f>IF('Reittien yksilöt'!U29="","",10*'Reittien yksilöt'!U29/P$4)</f>
      </c>
      <c r="Q27" s="3">
        <f>IF('Reittien yksilöt'!X29="","",10*'Reittien yksilöt'!X29/Q$4)</f>
      </c>
      <c r="R27" s="3">
        <f>IF('Reittien yksilöt'!AA29="","",10*'Reittien yksilöt'!AA29/R$4)</f>
      </c>
      <c r="S27" s="3">
        <f>IF('Reittien yksilöt'!AC29="","",10*'Reittien yksilöt'!AC29/S$4)</f>
      </c>
      <c r="T27" s="3">
        <f>IF('Reittien yksilöt'!AD29="","",10*'Reittien yksilöt'!AD29/T$4)</f>
      </c>
      <c r="U27" s="3">
        <f>IF('Reittien yksilöt'!AF29="","",10*'Reittien yksilöt'!AF29/U$4)</f>
      </c>
      <c r="V27" s="3">
        <f>IF('Reittien yksilöt'!AG29="","",10*'Reittien yksilöt'!AG29/V$4)</f>
      </c>
      <c r="W27" s="3">
        <f>IF('Reittien yksilöt'!AI29="","",10*'Reittien yksilöt'!AI29/W$4)</f>
      </c>
      <c r="X27" s="3">
        <f>IF('Reittien yksilöt'!AL29="","",10*'Reittien yksilöt'!AL29/X$4)</f>
      </c>
      <c r="Y27" s="3">
        <f>IF('Reittien yksilöt'!AM29="","",10*'Reittien yksilöt'!AM29/Y$4)</f>
      </c>
      <c r="Z27" s="3">
        <f>IF('Reittien yksilöt'!AP29="","",10*'Reittien yksilöt'!AP29/Z$4)</f>
        <v>76.59574468085106</v>
      </c>
      <c r="AA27" s="3">
        <f>IF('Reittien yksilöt'!AQ29="","",10*'Reittien yksilöt'!AQ29/AA$4)</f>
      </c>
    </row>
    <row r="28" spans="1:27" ht="12.75">
      <c r="A28" s="1" t="str">
        <f>'Reittien yksilöt'!A30</f>
        <v>Merilokki</v>
      </c>
      <c r="B28">
        <f>'Reittien yksilöt'!B30</f>
        <v>0.21</v>
      </c>
      <c r="C28">
        <f>'Reittien yksilöt'!C30</f>
        <v>4.28</v>
      </c>
      <c r="D28">
        <f>'Reittien yksilöt'!D30</f>
        <v>3.09</v>
      </c>
      <c r="E28">
        <f>'Reittien yksilöt'!E30</f>
        <v>5.96</v>
      </c>
      <c r="F28">
        <f>'Reittien yksilöt'!F30</f>
        <v>0.68</v>
      </c>
      <c r="G28">
        <f>'Reittien yksilöt'!G30</f>
        <v>0.91</v>
      </c>
      <c r="H28" s="3">
        <f>'Reittien yksilöt'!J30</f>
        <v>0.7338864071474154</v>
      </c>
      <c r="I28">
        <f>'Reittien yksilöt'!K30</f>
        <v>23</v>
      </c>
      <c r="J28" s="3">
        <f>IF('Reittien yksilöt'!L30="","",10*'Reittien yksilöt'!L30/J$4)</f>
      </c>
      <c r="K28" s="3">
        <f>IF('Reittien yksilöt'!N30="","",10*'Reittien yksilöt'!N30/K$4)</f>
      </c>
      <c r="L28" s="3">
        <f>IF('Reittien yksilöt'!O30="","",10*'Reittien yksilöt'!O30/L$4)</f>
      </c>
      <c r="M28" s="3">
        <f>IF('Reittien yksilöt'!P30="","",10*'Reittien yksilöt'!P30/M$4)</f>
      </c>
      <c r="N28" s="3">
        <f>IF('Reittien yksilöt'!Q30="","",10*'Reittien yksilöt'!Q30/N$4)</f>
      </c>
      <c r="O28" s="3">
        <f>IF('Reittien yksilöt'!T30="","",10*'Reittien yksilöt'!T30/O$4)</f>
      </c>
      <c r="P28" s="3">
        <f>IF('Reittien yksilöt'!U30="","",10*'Reittien yksilöt'!U30/P$4)</f>
      </c>
      <c r="Q28" s="3">
        <f>IF('Reittien yksilöt'!X30="","",10*'Reittien yksilöt'!X30/Q$4)</f>
      </c>
      <c r="R28" s="3">
        <f>IF('Reittien yksilöt'!AA30="","",10*'Reittien yksilöt'!AA30/R$4)</f>
      </c>
      <c r="S28" s="3">
        <f>IF('Reittien yksilöt'!AC30="","",10*'Reittien yksilöt'!AC30/S$4)</f>
      </c>
      <c r="T28" s="3">
        <f>IF('Reittien yksilöt'!AD30="","",10*'Reittien yksilöt'!AD30/T$4)</f>
      </c>
      <c r="U28" s="3">
        <f>IF('Reittien yksilöt'!AF30="","",10*'Reittien yksilöt'!AF30/U$4)</f>
      </c>
      <c r="V28" s="3">
        <f>IF('Reittien yksilöt'!AG30="","",10*'Reittien yksilöt'!AG30/V$4)</f>
        <v>1.869158878504673</v>
      </c>
      <c r="W28" s="3">
        <f>IF('Reittien yksilöt'!AI30="","",10*'Reittien yksilöt'!AI30/W$4)</f>
      </c>
      <c r="X28" s="3">
        <f>IF('Reittien yksilöt'!AL30="","",10*'Reittien yksilöt'!AL30/X$4)</f>
      </c>
      <c r="Y28" s="3">
        <f>IF('Reittien yksilöt'!AM30="","",10*'Reittien yksilöt'!AM30/Y$4)</f>
        <v>5</v>
      </c>
      <c r="Z28" s="3">
        <f>IF('Reittien yksilöt'!AP30="","",10*'Reittien yksilöt'!AP30/Z$4)</f>
        <v>17.02127659574468</v>
      </c>
      <c r="AA28" s="3">
        <f>IF('Reittien yksilöt'!AQ30="","",10*'Reittien yksilöt'!AQ30/AA$4)</f>
      </c>
    </row>
    <row r="29" spans="1:27" ht="12.75">
      <c r="A29" s="1" t="str">
        <f>'Reittien yksilöt'!A31</f>
        <v>Isolokki</v>
      </c>
      <c r="B29">
        <f>'Reittien yksilöt'!B31</f>
        <v>0</v>
      </c>
      <c r="C29" s="3">
        <f>'Reittien yksilöt'!C31</f>
        <v>0.03</v>
      </c>
      <c r="D29">
        <f>'Reittien yksilöt'!D31</f>
        <v>0</v>
      </c>
      <c r="E29">
        <f>'Reittien yksilöt'!E31</f>
        <v>0</v>
      </c>
      <c r="F29">
        <f>'Reittien yksilöt'!F31</f>
        <v>0</v>
      </c>
      <c r="G29">
        <f>'Reittien yksilöt'!G31</f>
        <v>0</v>
      </c>
      <c r="H29" s="3">
        <f>'Reittien yksilöt'!J31</f>
        <v>0</v>
      </c>
      <c r="I29">
        <f>'Reittien yksilöt'!K31</f>
        <v>0</v>
      </c>
      <c r="J29" s="3">
        <f>IF('Reittien yksilöt'!L31="","",10*'Reittien yksilöt'!L31/J$4)</f>
      </c>
      <c r="K29" s="3">
        <f>IF('Reittien yksilöt'!N31="","",10*'Reittien yksilöt'!N31/K$4)</f>
      </c>
      <c r="L29" s="3">
        <f>IF('Reittien yksilöt'!O31="","",10*'Reittien yksilöt'!O31/L$4)</f>
      </c>
      <c r="M29" s="3">
        <f>IF('Reittien yksilöt'!P31="","",10*'Reittien yksilöt'!P31/M$4)</f>
      </c>
      <c r="N29" s="3">
        <f>IF('Reittien yksilöt'!Q31="","",10*'Reittien yksilöt'!Q31/N$4)</f>
      </c>
      <c r="O29" s="3">
        <f>IF('Reittien yksilöt'!T31="","",10*'Reittien yksilöt'!T31/O$4)</f>
      </c>
      <c r="P29" s="3">
        <f>IF('Reittien yksilöt'!U31="","",10*'Reittien yksilöt'!U31/P$4)</f>
      </c>
      <c r="Q29" s="3">
        <f>IF('Reittien yksilöt'!X31="","",10*'Reittien yksilöt'!X31/Q$4)</f>
      </c>
      <c r="R29" s="3">
        <f>IF('Reittien yksilöt'!AA31="","",10*'Reittien yksilöt'!AA31/R$4)</f>
      </c>
      <c r="S29" s="3">
        <f>IF('Reittien yksilöt'!AC31="","",10*'Reittien yksilöt'!AC31/S$4)</f>
      </c>
      <c r="T29" s="3">
        <f>IF('Reittien yksilöt'!AD31="","",10*'Reittien yksilöt'!AD31/T$4)</f>
      </c>
      <c r="U29" s="3">
        <f>IF('Reittien yksilöt'!AF31="","",10*'Reittien yksilöt'!AF31/U$4)</f>
      </c>
      <c r="V29" s="3">
        <f>IF('Reittien yksilöt'!AG31="","",10*'Reittien yksilöt'!AG31/V$4)</f>
      </c>
      <c r="W29" s="3">
        <f>IF('Reittien yksilöt'!AI31="","",10*'Reittien yksilöt'!AI31/W$4)</f>
      </c>
      <c r="X29" s="3">
        <f>IF('Reittien yksilöt'!AL31="","",10*'Reittien yksilöt'!AL31/X$4)</f>
      </c>
      <c r="Y29" s="3">
        <f>IF('Reittien yksilöt'!AM31="","",10*'Reittien yksilöt'!AM31/Y$4)</f>
      </c>
      <c r="Z29" s="3">
        <f>IF('Reittien yksilöt'!AP31="","",10*'Reittien yksilöt'!AP31/Z$4)</f>
      </c>
      <c r="AA29" s="3">
        <f>IF('Reittien yksilöt'!AQ31="","",10*'Reittien yksilöt'!AQ31/AA$4)</f>
      </c>
    </row>
    <row r="30" spans="1:27" ht="12.75">
      <c r="A30" s="1" t="str">
        <f>'Reittien yksilöt'!A32</f>
        <v>Kesykyyhky</v>
      </c>
      <c r="B30">
        <f>'Reittien yksilöt'!B32</f>
        <v>12.38</v>
      </c>
      <c r="C30">
        <f>'Reittien yksilöt'!C32</f>
        <v>9.89</v>
      </c>
      <c r="D30">
        <f>'Reittien yksilöt'!D32</f>
        <v>7.71</v>
      </c>
      <c r="E30">
        <f>'Reittien yksilöt'!E32</f>
        <v>7.21</v>
      </c>
      <c r="F30">
        <f>'Reittien yksilöt'!F32</f>
        <v>5.15</v>
      </c>
      <c r="G30">
        <f>'Reittien yksilöt'!G32</f>
        <v>5.56</v>
      </c>
      <c r="H30" s="3">
        <f>'Reittien yksilöt'!J32</f>
        <v>7.3707721761327365</v>
      </c>
      <c r="I30">
        <f>'Reittien yksilöt'!K32</f>
        <v>231</v>
      </c>
      <c r="J30" s="3">
        <f>IF('Reittien yksilöt'!L32="","",10*'Reittien yksilöt'!L32/J$4)</f>
      </c>
      <c r="K30" s="3">
        <f>IF('Reittien yksilöt'!N32="","",10*'Reittien yksilöt'!N32/K$4)</f>
      </c>
      <c r="L30" s="3">
        <f>IF('Reittien yksilöt'!O32="","",10*'Reittien yksilöt'!O32/L$4)</f>
      </c>
      <c r="M30" s="3">
        <f>IF('Reittien yksilöt'!P32="","",10*'Reittien yksilöt'!P32/M$4)</f>
      </c>
      <c r="N30" s="3">
        <f>IF('Reittien yksilöt'!Q32="","",10*'Reittien yksilöt'!Q32/N$4)</f>
        <v>22.413793103448278</v>
      </c>
      <c r="O30" s="3">
        <f>IF('Reittien yksilöt'!T32="","",10*'Reittien yksilöt'!T32/O$4)</f>
      </c>
      <c r="P30" s="3">
        <f>IF('Reittien yksilöt'!U32="","",10*'Reittien yksilöt'!U32/P$4)</f>
      </c>
      <c r="Q30" s="3">
        <f>IF('Reittien yksilöt'!X32="","",10*'Reittien yksilöt'!X32/Q$4)</f>
      </c>
      <c r="R30" s="3">
        <f>IF('Reittien yksilöt'!AA32="","",10*'Reittien yksilöt'!AA32/R$4)</f>
      </c>
      <c r="S30" s="3">
        <f>IF('Reittien yksilöt'!AC32="","",10*'Reittien yksilöt'!AC32/S$4)</f>
      </c>
      <c r="T30" s="3">
        <f>IF('Reittien yksilöt'!AD32="","",10*'Reittien yksilöt'!AD32/T$4)</f>
      </c>
      <c r="U30" s="3">
        <f>IF('Reittien yksilöt'!AF32="","",10*'Reittien yksilöt'!AF32/U$4)</f>
      </c>
      <c r="V30" s="3">
        <f>IF('Reittien yksilöt'!AG32="","",10*'Reittien yksilöt'!AG32/V$4)</f>
      </c>
      <c r="W30" s="3">
        <f>IF('Reittien yksilöt'!AI32="","",10*'Reittien yksilöt'!AI32/W$4)</f>
      </c>
      <c r="X30" s="3">
        <f>IF('Reittien yksilöt'!AL32="","",10*'Reittien yksilöt'!AL32/X$4)</f>
      </c>
      <c r="Y30" s="3">
        <f>IF('Reittien yksilöt'!AM32="","",10*'Reittien yksilöt'!AM32/Y$4)</f>
      </c>
      <c r="Z30" s="3">
        <f>IF('Reittien yksilöt'!AP32="","",10*'Reittien yksilöt'!AP32/Z$4)</f>
        <v>159.5744680851064</v>
      </c>
      <c r="AA30" s="3">
        <f>IF('Reittien yksilöt'!AQ32="","",10*'Reittien yksilöt'!AQ32/AA$4)</f>
      </c>
    </row>
    <row r="31" spans="1:27" ht="12.75">
      <c r="A31" s="1" t="str">
        <f>'Reittien yksilöt'!A33</f>
        <v>Uuttukyyhky</v>
      </c>
      <c r="B31">
        <f>'Reittien yksilöt'!B33</f>
        <v>0.05</v>
      </c>
      <c r="C31">
        <f>'Reittien yksilöt'!C33</f>
        <v>0.24</v>
      </c>
      <c r="D31">
        <f>'Reittien yksilöt'!D33</f>
        <v>0.11</v>
      </c>
      <c r="E31">
        <f>'Reittien yksilöt'!E33</f>
        <v>0.23</v>
      </c>
      <c r="F31">
        <f>'Reittien yksilöt'!F33</f>
        <v>0</v>
      </c>
      <c r="G31">
        <f>'Reittien yksilöt'!G33</f>
        <v>0.44</v>
      </c>
      <c r="H31" s="3">
        <f>'Reittien yksilöt'!J33</f>
        <v>0.03190810465858328</v>
      </c>
      <c r="I31">
        <f>'Reittien yksilöt'!K33</f>
        <v>1</v>
      </c>
      <c r="J31" s="3">
        <f>IF('Reittien yksilöt'!L33="","",10*'Reittien yksilöt'!L33/J$4)</f>
      </c>
      <c r="K31" s="3">
        <f>IF('Reittien yksilöt'!N33="","",10*'Reittien yksilöt'!N33/K$4)</f>
      </c>
      <c r="L31" s="3">
        <f>IF('Reittien yksilöt'!O33="","",10*'Reittien yksilöt'!O33/L$4)</f>
      </c>
      <c r="M31" s="3">
        <f>IF('Reittien yksilöt'!P33="","",10*'Reittien yksilöt'!P33/M$4)</f>
      </c>
      <c r="N31" s="3">
        <f>IF('Reittien yksilöt'!Q33="","",10*'Reittien yksilöt'!Q33/N$4)</f>
      </c>
      <c r="O31" s="3">
        <f>IF('Reittien yksilöt'!T33="","",10*'Reittien yksilöt'!T33/O$4)</f>
      </c>
      <c r="P31" s="3">
        <f>IF('Reittien yksilöt'!U33="","",10*'Reittien yksilöt'!U33/P$4)</f>
        <v>0.7407407407407407</v>
      </c>
      <c r="Q31" s="3">
        <f>IF('Reittien yksilöt'!X33="","",10*'Reittien yksilöt'!X33/Q$4)</f>
      </c>
      <c r="R31" s="3">
        <f>IF('Reittien yksilöt'!AA33="","",10*'Reittien yksilöt'!AA33/R$4)</f>
      </c>
      <c r="S31" s="3">
        <f>IF('Reittien yksilöt'!AC33="","",10*'Reittien yksilöt'!AC33/S$4)</f>
      </c>
      <c r="T31" s="3">
        <f>IF('Reittien yksilöt'!AD33="","",10*'Reittien yksilöt'!AD33/T$4)</f>
      </c>
      <c r="U31" s="3">
        <f>IF('Reittien yksilöt'!AF33="","",10*'Reittien yksilöt'!AF33/U$4)</f>
      </c>
      <c r="V31" s="3">
        <f>IF('Reittien yksilöt'!AG33="","",10*'Reittien yksilöt'!AG33/V$4)</f>
      </c>
      <c r="W31" s="3">
        <f>IF('Reittien yksilöt'!AI33="","",10*'Reittien yksilöt'!AI33/W$4)</f>
      </c>
      <c r="X31" s="3">
        <f>IF('Reittien yksilöt'!AL33="","",10*'Reittien yksilöt'!AL33/X$4)</f>
      </c>
      <c r="Y31" s="3">
        <f>IF('Reittien yksilöt'!AM33="","",10*'Reittien yksilöt'!AM33/Y$4)</f>
      </c>
      <c r="Z31" s="3">
        <f>IF('Reittien yksilöt'!AP33="","",10*'Reittien yksilöt'!AP33/Z$4)</f>
      </c>
      <c r="AA31" s="3">
        <f>IF('Reittien yksilöt'!AQ33="","",10*'Reittien yksilöt'!AQ33/AA$4)</f>
      </c>
    </row>
    <row r="32" spans="1:27" ht="12.75">
      <c r="A32" s="1" t="str">
        <f>'Reittien yksilöt'!A34</f>
        <v>Sepelkyyhky</v>
      </c>
      <c r="B32">
        <f>'Reittien yksilöt'!B34</f>
        <v>0</v>
      </c>
      <c r="C32">
        <f>'Reittien yksilöt'!C34</f>
        <v>0</v>
      </c>
      <c r="D32">
        <f>'Reittien yksilöt'!D34</f>
        <v>0</v>
      </c>
      <c r="E32">
        <f>'Reittien yksilöt'!E34</f>
        <v>0.03</v>
      </c>
      <c r="F32">
        <f>'Reittien yksilöt'!F34</f>
        <v>0</v>
      </c>
      <c r="G32">
        <f>'Reittien yksilöt'!G34</f>
        <v>0.02</v>
      </c>
      <c r="H32" s="3">
        <f>'Reittien yksilöt'!J34</f>
        <v>0</v>
      </c>
      <c r="I32">
        <f>'Reittien yksilöt'!K34</f>
        <v>0</v>
      </c>
      <c r="J32" s="3">
        <f>IF('Reittien yksilöt'!L34="","",10*'Reittien yksilöt'!L34/J$4)</f>
      </c>
      <c r="K32" s="3">
        <f>IF('Reittien yksilöt'!N34="","",10*'Reittien yksilöt'!N34/K$4)</f>
      </c>
      <c r="L32" s="3">
        <f>IF('Reittien yksilöt'!O34="","",10*'Reittien yksilöt'!O34/L$4)</f>
      </c>
      <c r="M32" s="3">
        <f>IF('Reittien yksilöt'!P34="","",10*'Reittien yksilöt'!P34/M$4)</f>
      </c>
      <c r="N32" s="3">
        <f>IF('Reittien yksilöt'!Q34="","",10*'Reittien yksilöt'!Q34/N$4)</f>
      </c>
      <c r="O32" s="3">
        <f>IF('Reittien yksilöt'!T34="","",10*'Reittien yksilöt'!T34/O$4)</f>
      </c>
      <c r="P32" s="3">
        <f>IF('Reittien yksilöt'!U34="","",10*'Reittien yksilöt'!U34/P$4)</f>
      </c>
      <c r="Q32" s="3">
        <f>IF('Reittien yksilöt'!X34="","",10*'Reittien yksilöt'!X34/Q$4)</f>
      </c>
      <c r="R32" s="3">
        <f>IF('Reittien yksilöt'!AA34="","",10*'Reittien yksilöt'!AA34/R$4)</f>
      </c>
      <c r="S32" s="3">
        <f>IF('Reittien yksilöt'!AC34="","",10*'Reittien yksilöt'!AC34/S$4)</f>
      </c>
      <c r="T32" s="3">
        <f>IF('Reittien yksilöt'!AD34="","",10*'Reittien yksilöt'!AD34/T$4)</f>
      </c>
      <c r="U32" s="3">
        <f>IF('Reittien yksilöt'!AF34="","",10*'Reittien yksilöt'!AF34/U$4)</f>
      </c>
      <c r="V32" s="3">
        <f>IF('Reittien yksilöt'!AG34="","",10*'Reittien yksilöt'!AG34/V$4)</f>
      </c>
      <c r="W32" s="3">
        <f>IF('Reittien yksilöt'!AI34="","",10*'Reittien yksilöt'!AI34/W$4)</f>
      </c>
      <c r="X32" s="3">
        <f>IF('Reittien yksilöt'!AL34="","",10*'Reittien yksilöt'!AL34/X$4)</f>
      </c>
      <c r="Y32" s="3">
        <f>IF('Reittien yksilöt'!AM34="","",10*'Reittien yksilöt'!AM34/Y$4)</f>
      </c>
      <c r="Z32" s="3">
        <f>IF('Reittien yksilöt'!AP34="","",10*'Reittien yksilöt'!AP34/Z$4)</f>
      </c>
      <c r="AA32" s="3">
        <f>IF('Reittien yksilöt'!AQ34="","",10*'Reittien yksilöt'!AQ34/AA$4)</f>
      </c>
    </row>
    <row r="33" spans="1:27" ht="12.75">
      <c r="A33" s="1" t="str">
        <f>'Reittien yksilöt'!A35</f>
        <v>Turkinkyyhky</v>
      </c>
      <c r="B33">
        <f>'Reittien yksilöt'!B35</f>
        <v>0.1</v>
      </c>
      <c r="C33">
        <f>'Reittien yksilöt'!C35</f>
        <v>0.19</v>
      </c>
      <c r="D33">
        <f>'Reittien yksilöt'!D35</f>
        <v>0.32</v>
      </c>
      <c r="E33">
        <f>'Reittien yksilöt'!E35</f>
        <v>0.05</v>
      </c>
      <c r="F33">
        <f>'Reittien yksilöt'!F35</f>
        <v>0.15</v>
      </c>
      <c r="G33">
        <f>'Reittien yksilöt'!G35</f>
        <v>0.04</v>
      </c>
      <c r="H33" s="3">
        <f>'Reittien yksilöt'!J35</f>
        <v>0.06381620931716656</v>
      </c>
      <c r="I33">
        <f>'Reittien yksilöt'!K35</f>
        <v>2</v>
      </c>
      <c r="J33" s="3">
        <f>IF('Reittien yksilöt'!L35="","",10*'Reittien yksilöt'!L35/J$4)</f>
      </c>
      <c r="K33" s="3">
        <f>IF('Reittien yksilöt'!N35="","",10*'Reittien yksilöt'!N35/K$4)</f>
      </c>
      <c r="L33" s="3">
        <f>IF('Reittien yksilöt'!O35="","",10*'Reittien yksilöt'!O35/L$4)</f>
      </c>
      <c r="M33" s="3">
        <f>IF('Reittien yksilöt'!P35="","",10*'Reittien yksilöt'!P35/M$4)</f>
      </c>
      <c r="N33" s="3">
        <f>IF('Reittien yksilöt'!Q35="","",10*'Reittien yksilöt'!Q35/N$4)</f>
      </c>
      <c r="O33" s="3">
        <f>IF('Reittien yksilöt'!T35="","",10*'Reittien yksilöt'!T35/O$4)</f>
      </c>
      <c r="P33" s="3">
        <f>IF('Reittien yksilöt'!U35="","",10*'Reittien yksilöt'!U35/P$4)</f>
      </c>
      <c r="Q33" s="3">
        <f>IF('Reittien yksilöt'!X35="","",10*'Reittien yksilöt'!X35/Q$4)</f>
      </c>
      <c r="R33" s="3">
        <f>IF('Reittien yksilöt'!AA35="","",10*'Reittien yksilöt'!AA35/R$4)</f>
      </c>
      <c r="S33" s="3">
        <f>IF('Reittien yksilöt'!AC35="","",10*'Reittien yksilöt'!AC35/S$4)</f>
      </c>
      <c r="T33" s="3">
        <f>IF('Reittien yksilöt'!AD35="","",10*'Reittien yksilöt'!AD35/T$4)</f>
      </c>
      <c r="U33" s="3">
        <f>IF('Reittien yksilöt'!AF35="","",10*'Reittien yksilöt'!AF35/U$4)</f>
      </c>
      <c r="V33" s="3">
        <f>IF('Reittien yksilöt'!AG35="","",10*'Reittien yksilöt'!AG35/V$4)</f>
      </c>
      <c r="W33" s="3">
        <f>IF('Reittien yksilöt'!AI35="","",10*'Reittien yksilöt'!AI35/W$4)</f>
      </c>
      <c r="X33" s="3">
        <f>IF('Reittien yksilöt'!AL35="","",10*'Reittien yksilöt'!AL35/X$4)</f>
      </c>
      <c r="Y33" s="3">
        <f>IF('Reittien yksilöt'!AM35="","",10*'Reittien yksilöt'!AM35/Y$4)</f>
      </c>
      <c r="Z33" s="3">
        <f>IF('Reittien yksilöt'!AP35="","",10*'Reittien yksilöt'!AP35/Z$4)</f>
      </c>
      <c r="AA33" s="3">
        <f>IF('Reittien yksilöt'!AQ35="","",10*'Reittien yksilöt'!AQ35/AA$4)</f>
      </c>
    </row>
    <row r="34" spans="1:27" ht="12.75">
      <c r="A34" s="1" t="str">
        <f>'Reittien yksilöt'!A36</f>
        <v>Sarvipöllö</v>
      </c>
      <c r="B34">
        <f>'Reittien yksilöt'!B36</f>
        <v>0</v>
      </c>
      <c r="C34">
        <f>'Reittien yksilöt'!C36</f>
        <v>0</v>
      </c>
      <c r="D34">
        <f>'Reittien yksilöt'!D36</f>
        <v>0</v>
      </c>
      <c r="E34">
        <f>'Reittien yksilöt'!E36</f>
        <v>0</v>
      </c>
      <c r="F34">
        <f>'Reittien yksilöt'!F36</f>
        <v>0.02</v>
      </c>
      <c r="G34">
        <f>'Reittien yksilöt'!G36</f>
        <v>0</v>
      </c>
      <c r="H34" s="3">
        <f>'Reittien yksilöt'!J36</f>
        <v>0</v>
      </c>
      <c r="I34">
        <f>'Reittien yksilöt'!K36</f>
        <v>0</v>
      </c>
      <c r="J34" s="3">
        <f>IF('Reittien yksilöt'!L36="","",10*'Reittien yksilöt'!L36/J$4)</f>
      </c>
      <c r="K34" s="3">
        <f>IF('Reittien yksilöt'!N36="","",10*'Reittien yksilöt'!N36/K$4)</f>
      </c>
      <c r="L34" s="3">
        <f>IF('Reittien yksilöt'!O36="","",10*'Reittien yksilöt'!O36/L$4)</f>
      </c>
      <c r="M34" s="3">
        <f>IF('Reittien yksilöt'!P36="","",10*'Reittien yksilöt'!P36/M$4)</f>
      </c>
      <c r="N34" s="3">
        <f>IF('Reittien yksilöt'!Q36="","",10*'Reittien yksilöt'!Q36/N$4)</f>
      </c>
      <c r="O34" s="3">
        <f>IF('Reittien yksilöt'!T36="","",10*'Reittien yksilöt'!T36/O$4)</f>
      </c>
      <c r="P34" s="3">
        <f>IF('Reittien yksilöt'!U36="","",10*'Reittien yksilöt'!U36/P$4)</f>
      </c>
      <c r="Q34" s="3">
        <f>IF('Reittien yksilöt'!X36="","",10*'Reittien yksilöt'!X36/Q$4)</f>
      </c>
      <c r="R34" s="3">
        <f>IF('Reittien yksilöt'!AA36="","",10*'Reittien yksilöt'!AA36/R$4)</f>
      </c>
      <c r="S34" s="3">
        <f>IF('Reittien yksilöt'!AC36="","",10*'Reittien yksilöt'!AC36/S$4)</f>
      </c>
      <c r="T34" s="3">
        <f>IF('Reittien yksilöt'!AD36="","",10*'Reittien yksilöt'!AD36/T$4)</f>
      </c>
      <c r="U34" s="3">
        <f>IF('Reittien yksilöt'!AF36="","",10*'Reittien yksilöt'!AF36/U$4)</f>
      </c>
      <c r="V34" s="3">
        <f>IF('Reittien yksilöt'!AG36="","",10*'Reittien yksilöt'!AG36/V$4)</f>
      </c>
      <c r="W34" s="3">
        <f>IF('Reittien yksilöt'!AI36="","",10*'Reittien yksilöt'!AI36/W$4)</f>
      </c>
      <c r="X34" s="3">
        <f>IF('Reittien yksilöt'!AL36="","",10*'Reittien yksilöt'!AL36/X$4)</f>
      </c>
      <c r="Y34" s="3">
        <f>IF('Reittien yksilöt'!AM36="","",10*'Reittien yksilöt'!AM36/Y$4)</f>
      </c>
      <c r="Z34" s="3">
        <f>IF('Reittien yksilöt'!AP36="","",10*'Reittien yksilöt'!AP36/Z$4)</f>
      </c>
      <c r="AA34" s="3">
        <f>IF('Reittien yksilöt'!AQ36="","",10*'Reittien yksilöt'!AQ36/AA$4)</f>
      </c>
    </row>
    <row r="35" spans="1:27" ht="12.75">
      <c r="A35" s="1" t="str">
        <f>'Reittien yksilöt'!A37</f>
        <v>Huuhkaja</v>
      </c>
      <c r="B35">
        <f>'Reittien yksilöt'!B37</f>
        <v>0.02</v>
      </c>
      <c r="C35">
        <f>'Reittien yksilöt'!C37</f>
        <v>0</v>
      </c>
      <c r="D35">
        <f>'Reittien yksilöt'!D37</f>
        <v>0.03</v>
      </c>
      <c r="E35">
        <f>'Reittien yksilöt'!E37</f>
        <v>0</v>
      </c>
      <c r="F35">
        <f>'Reittien yksilöt'!F37</f>
        <v>0.02</v>
      </c>
      <c r="G35">
        <f>'Reittien yksilöt'!G37</f>
        <v>0.02</v>
      </c>
      <c r="H35" s="3">
        <f>'Reittien yksilöt'!J37</f>
        <v>0</v>
      </c>
      <c r="I35">
        <f>'Reittien yksilöt'!K37</f>
        <v>0</v>
      </c>
      <c r="J35" s="3">
        <f>IF('Reittien yksilöt'!L37="","",10*'Reittien yksilöt'!L37/J$4)</f>
      </c>
      <c r="K35" s="3">
        <f>IF('Reittien yksilöt'!N37="","",10*'Reittien yksilöt'!N37/K$4)</f>
      </c>
      <c r="L35" s="3">
        <f>IF('Reittien yksilöt'!O37="","",10*'Reittien yksilöt'!O37/L$4)</f>
      </c>
      <c r="M35" s="3">
        <f>IF('Reittien yksilöt'!P37="","",10*'Reittien yksilöt'!P37/M$4)</f>
      </c>
      <c r="N35" s="3">
        <f>IF('Reittien yksilöt'!Q37="","",10*'Reittien yksilöt'!Q37/N$4)</f>
      </c>
      <c r="O35" s="3">
        <f>IF('Reittien yksilöt'!T37="","",10*'Reittien yksilöt'!T37/O$4)</f>
      </c>
      <c r="P35" s="3">
        <f>IF('Reittien yksilöt'!U37="","",10*'Reittien yksilöt'!U37/P$4)</f>
      </c>
      <c r="Q35" s="3">
        <f>IF('Reittien yksilöt'!X37="","",10*'Reittien yksilöt'!X37/Q$4)</f>
      </c>
      <c r="R35" s="3">
        <f>IF('Reittien yksilöt'!AA37="","",10*'Reittien yksilöt'!AA37/R$4)</f>
      </c>
      <c r="S35" s="3">
        <f>IF('Reittien yksilöt'!AC37="","",10*'Reittien yksilöt'!AC37/S$4)</f>
      </c>
      <c r="T35" s="3">
        <f>IF('Reittien yksilöt'!AD37="","",10*'Reittien yksilöt'!AD37/T$4)</f>
      </c>
      <c r="U35" s="3">
        <f>IF('Reittien yksilöt'!AF37="","",10*'Reittien yksilöt'!AF37/U$4)</f>
      </c>
      <c r="V35" s="3">
        <f>IF('Reittien yksilöt'!AG37="","",10*'Reittien yksilöt'!AG37/V$4)</f>
      </c>
      <c r="W35" s="3">
        <f>IF('Reittien yksilöt'!AI37="","",10*'Reittien yksilöt'!AI37/W$4)</f>
      </c>
      <c r="X35" s="3">
        <f>IF('Reittien yksilöt'!AL37="","",10*'Reittien yksilöt'!AL37/X$4)</f>
      </c>
      <c r="Y35" s="3">
        <f>IF('Reittien yksilöt'!AM37="","",10*'Reittien yksilöt'!AM37/Y$4)</f>
      </c>
      <c r="Z35" s="3">
        <f>IF('Reittien yksilöt'!AP37="","",10*'Reittien yksilöt'!AP37/Z$4)</f>
      </c>
      <c r="AA35" s="3">
        <f>IF('Reittien yksilöt'!AQ37="","",10*'Reittien yksilöt'!AQ37/AA$4)</f>
      </c>
    </row>
    <row r="36" spans="1:27" ht="12.75">
      <c r="A36" s="1" t="str">
        <f>'Reittien yksilöt'!A38</f>
        <v>Varpuspöllö</v>
      </c>
      <c r="B36">
        <f>'Reittien yksilöt'!B38</f>
        <v>0</v>
      </c>
      <c r="C36">
        <f>'Reittien yksilöt'!C38</f>
        <v>0.03</v>
      </c>
      <c r="D36">
        <f>'Reittien yksilöt'!D38</f>
        <v>0.03</v>
      </c>
      <c r="E36">
        <f>'Reittien yksilöt'!E38</f>
        <v>0</v>
      </c>
      <c r="F36">
        <f>'Reittien yksilöt'!F38</f>
        <v>0.04</v>
      </c>
      <c r="G36">
        <f>'Reittien yksilöt'!G38</f>
        <v>0.12</v>
      </c>
      <c r="H36" s="3">
        <f>'Reittien yksilöt'!J38</f>
        <v>0</v>
      </c>
      <c r="I36">
        <f>'Reittien yksilöt'!K38</f>
        <v>0</v>
      </c>
      <c r="J36" s="3">
        <f>IF('Reittien yksilöt'!L38="","",10*'Reittien yksilöt'!L38/J$4)</f>
      </c>
      <c r="K36" s="3">
        <f>IF('Reittien yksilöt'!N38="","",10*'Reittien yksilöt'!N38/K$4)</f>
      </c>
      <c r="L36" s="3">
        <f>IF('Reittien yksilöt'!O38="","",10*'Reittien yksilöt'!O38/L$4)</f>
      </c>
      <c r="M36" s="3">
        <f>IF('Reittien yksilöt'!P38="","",10*'Reittien yksilöt'!P38/M$4)</f>
      </c>
      <c r="N36" s="3">
        <f>IF('Reittien yksilöt'!Q38="","",10*'Reittien yksilöt'!Q38/N$4)</f>
      </c>
      <c r="O36" s="3">
        <f>IF('Reittien yksilöt'!T38="","",10*'Reittien yksilöt'!T38/O$4)</f>
      </c>
      <c r="P36" s="3">
        <f>IF('Reittien yksilöt'!U38="","",10*'Reittien yksilöt'!U38/P$4)</f>
      </c>
      <c r="Q36" s="3">
        <f>IF('Reittien yksilöt'!X38="","",10*'Reittien yksilöt'!X38/Q$4)</f>
      </c>
      <c r="R36" s="3">
        <f>IF('Reittien yksilöt'!AA38="","",10*'Reittien yksilöt'!AA38/R$4)</f>
      </c>
      <c r="S36" s="3">
        <f>IF('Reittien yksilöt'!AC38="","",10*'Reittien yksilöt'!AC38/S$4)</f>
      </c>
      <c r="T36" s="3">
        <f>IF('Reittien yksilöt'!AD38="","",10*'Reittien yksilöt'!AD38/T$4)</f>
      </c>
      <c r="U36" s="3">
        <f>IF('Reittien yksilöt'!AF38="","",10*'Reittien yksilöt'!AF38/U$4)</f>
      </c>
      <c r="V36" s="3">
        <f>IF('Reittien yksilöt'!AG38="","",10*'Reittien yksilöt'!AG38/V$4)</f>
      </c>
      <c r="W36" s="3">
        <f>IF('Reittien yksilöt'!AI38="","",10*'Reittien yksilöt'!AI38/W$4)</f>
      </c>
      <c r="X36" s="3">
        <f>IF('Reittien yksilöt'!AL38="","",10*'Reittien yksilöt'!AL38/X$4)</f>
      </c>
      <c r="Y36" s="3">
        <f>IF('Reittien yksilöt'!AM38="","",10*'Reittien yksilöt'!AM38/Y$4)</f>
      </c>
      <c r="Z36" s="3">
        <f>IF('Reittien yksilöt'!AP38="","",10*'Reittien yksilöt'!AP38/Z$4)</f>
      </c>
      <c r="AA36" s="3">
        <f>IF('Reittien yksilöt'!AQ38="","",10*'Reittien yksilöt'!AQ38/AA$4)</f>
      </c>
    </row>
    <row r="37" spans="1:27" ht="12.75">
      <c r="A37" s="1" t="str">
        <f>'Reittien yksilöt'!A39</f>
        <v>Lehtopöllö</v>
      </c>
      <c r="B37">
        <f>'Reittien yksilöt'!B39</f>
        <v>0</v>
      </c>
      <c r="C37">
        <f>'Reittien yksilöt'!C39</f>
        <v>0.03</v>
      </c>
      <c r="D37">
        <f>'Reittien yksilöt'!D39</f>
        <v>0.03</v>
      </c>
      <c r="E37">
        <f>'Reittien yksilöt'!E39</f>
        <v>0</v>
      </c>
      <c r="F37">
        <f>'Reittien yksilöt'!F39</f>
        <v>0</v>
      </c>
      <c r="G37">
        <f>'Reittien yksilöt'!G39</f>
        <v>0</v>
      </c>
      <c r="H37" s="3">
        <f>'Reittien yksilöt'!J39</f>
        <v>0.03190810465858328</v>
      </c>
      <c r="I37">
        <f>'Reittien yksilöt'!K39</f>
        <v>1</v>
      </c>
      <c r="J37" s="3">
        <f>IF('Reittien yksilöt'!L39="","",10*'Reittien yksilöt'!L39/J$4)</f>
      </c>
      <c r="K37" s="3">
        <f>IF('Reittien yksilöt'!N39="","",10*'Reittien yksilöt'!N39/K$4)</f>
      </c>
      <c r="L37" s="3">
        <f>IF('Reittien yksilöt'!O39="","",10*'Reittien yksilöt'!O39/L$4)</f>
      </c>
      <c r="M37" s="3">
        <f>IF('Reittien yksilöt'!P39="","",10*'Reittien yksilöt'!P39/M$4)</f>
      </c>
      <c r="N37" s="3">
        <f>IF('Reittien yksilöt'!Q39="","",10*'Reittien yksilöt'!Q39/N$4)</f>
      </c>
      <c r="O37" s="3">
        <f>IF('Reittien yksilöt'!T39="","",10*'Reittien yksilöt'!T39/O$4)</f>
      </c>
      <c r="P37" s="3">
        <f>IF('Reittien yksilöt'!U39="","",10*'Reittien yksilöt'!U39/P$4)</f>
      </c>
      <c r="Q37" s="3">
        <f>IF('Reittien yksilöt'!X39="","",10*'Reittien yksilöt'!X39/Q$4)</f>
      </c>
      <c r="R37" s="3">
        <f>IF('Reittien yksilöt'!AA39="","",10*'Reittien yksilöt'!AA39/R$4)</f>
      </c>
      <c r="S37" s="3">
        <f>IF('Reittien yksilöt'!AC39="","",10*'Reittien yksilöt'!AC39/S$4)</f>
      </c>
      <c r="T37" s="3">
        <f>IF('Reittien yksilöt'!AD39="","",10*'Reittien yksilöt'!AD39/T$4)</f>
      </c>
      <c r="U37" s="3">
        <f>IF('Reittien yksilöt'!AF39="","",10*'Reittien yksilöt'!AF39/U$4)</f>
      </c>
      <c r="V37" s="3">
        <f>IF('Reittien yksilöt'!AG39="","",10*'Reittien yksilöt'!AG39/V$4)</f>
      </c>
      <c r="W37" s="3">
        <f>IF('Reittien yksilöt'!AI39="","",10*'Reittien yksilöt'!AI39/W$4)</f>
      </c>
      <c r="X37" s="3">
        <f>IF('Reittien yksilöt'!AL39="","",10*'Reittien yksilöt'!AL39/X$4)</f>
        <v>1.2048192771084336</v>
      </c>
      <c r="Y37" s="3">
        <f>IF('Reittien yksilöt'!AM39="","",10*'Reittien yksilöt'!AM39/Y$4)</f>
      </c>
      <c r="Z37" s="3">
        <f>IF('Reittien yksilöt'!AP39="","",10*'Reittien yksilöt'!AP39/Z$4)</f>
      </c>
      <c r="AA37" s="3">
        <f>IF('Reittien yksilöt'!AQ39="","",10*'Reittien yksilöt'!AQ39/AA$4)</f>
      </c>
    </row>
    <row r="38" spans="1:27" ht="12.75">
      <c r="A38" s="1" t="str">
        <f>'Reittien yksilöt'!A40</f>
        <v>Harmaapäätikka</v>
      </c>
      <c r="B38">
        <f>'Reittien yksilöt'!B40</f>
        <v>0.2</v>
      </c>
      <c r="C38">
        <f>'Reittien yksilöt'!C40</f>
        <v>0.08</v>
      </c>
      <c r="D38">
        <f>'Reittien yksilöt'!D40</f>
        <v>0.51</v>
      </c>
      <c r="E38">
        <f>'Reittien yksilöt'!E40</f>
        <v>0.36</v>
      </c>
      <c r="F38">
        <f>'Reittien yksilöt'!F40</f>
        <v>0.7</v>
      </c>
      <c r="G38">
        <f>'Reittien yksilöt'!G40</f>
        <v>0.55</v>
      </c>
      <c r="H38" s="3">
        <f>'Reittien yksilöt'!J40</f>
        <v>0.7019783024888321</v>
      </c>
      <c r="I38">
        <f>'Reittien yksilöt'!K40</f>
        <v>22</v>
      </c>
      <c r="J38" s="3">
        <f>IF('Reittien yksilöt'!L40="","",10*'Reittien yksilöt'!L40/J$4)</f>
        <v>1.6666666666666667</v>
      </c>
      <c r="K38" s="3">
        <f>IF('Reittien yksilöt'!N40="","",10*'Reittien yksilöt'!N40/K$4)</f>
      </c>
      <c r="L38" s="3">
        <f>IF('Reittien yksilöt'!O40="","",10*'Reittien yksilöt'!O40/L$4)</f>
        <v>0.9615384615384615</v>
      </c>
      <c r="M38" s="3">
        <f>IF('Reittien yksilöt'!P40="","",10*'Reittien yksilöt'!P40/M$4)</f>
      </c>
      <c r="N38" s="3">
        <f>IF('Reittien yksilöt'!Q40="","",10*'Reittien yksilöt'!Q40/N$4)</f>
      </c>
      <c r="O38" s="3">
        <f>IF('Reittien yksilöt'!T40="","",10*'Reittien yksilöt'!T40/O$4)</f>
      </c>
      <c r="P38" s="3">
        <f>IF('Reittien yksilöt'!U40="","",10*'Reittien yksilöt'!U40/P$4)</f>
        <v>0.7407407407407407</v>
      </c>
      <c r="Q38" s="3">
        <f>IF('Reittien yksilöt'!X40="","",10*'Reittien yksilöt'!X40/Q$4)</f>
      </c>
      <c r="R38" s="3">
        <f>IF('Reittien yksilöt'!AA40="","",10*'Reittien yksilöt'!AA40/R$4)</f>
        <v>1.923076923076923</v>
      </c>
      <c r="S38" s="3">
        <f>IF('Reittien yksilöt'!AC40="","",10*'Reittien yksilöt'!AC40/S$4)</f>
      </c>
      <c r="T38" s="3">
        <f>IF('Reittien yksilöt'!AD40="","",10*'Reittien yksilöt'!AD40/T$4)</f>
      </c>
      <c r="U38" s="3">
        <f>IF('Reittien yksilöt'!AF40="","",10*'Reittien yksilöt'!AF40/U$4)</f>
        <v>2.7777777777777777</v>
      </c>
      <c r="V38" s="3">
        <f>IF('Reittien yksilöt'!AG40="","",10*'Reittien yksilöt'!AG40/V$4)</f>
        <v>1.869158878504673</v>
      </c>
      <c r="W38" s="3">
        <f>IF('Reittien yksilöt'!AI40="","",10*'Reittien yksilöt'!AI40/W$4)</f>
        <v>2.6315789473684212</v>
      </c>
      <c r="X38" s="3">
        <f>IF('Reittien yksilöt'!AL40="","",10*'Reittien yksilöt'!AL40/X$4)</f>
      </c>
      <c r="Y38" s="3">
        <f>IF('Reittien yksilöt'!AM40="","",10*'Reittien yksilöt'!AM40/Y$4)</f>
      </c>
      <c r="Z38" s="3">
        <f>IF('Reittien yksilöt'!AP40="","",10*'Reittien yksilöt'!AP40/Z$4)</f>
      </c>
      <c r="AA38" s="3">
        <f>IF('Reittien yksilöt'!AQ40="","",10*'Reittien yksilöt'!AQ40/AA$4)</f>
      </c>
    </row>
    <row r="39" spans="1:27" ht="12.75">
      <c r="A39" s="1" t="str">
        <f>'Reittien yksilöt'!A41</f>
        <v>Palokärki</v>
      </c>
      <c r="B39">
        <f>'Reittien yksilöt'!B41</f>
        <v>0.32</v>
      </c>
      <c r="C39">
        <f>'Reittien yksilöt'!C41</f>
        <v>0.43</v>
      </c>
      <c r="D39">
        <f>'Reittien yksilöt'!D41</f>
        <v>0.43</v>
      </c>
      <c r="E39">
        <f>'Reittien yksilöt'!E41</f>
        <v>0.63</v>
      </c>
      <c r="F39">
        <f>'Reittien yksilöt'!F41</f>
        <v>0.84</v>
      </c>
      <c r="G39">
        <f>'Reittien yksilöt'!G41</f>
        <v>0.63</v>
      </c>
      <c r="H39" s="3">
        <f>'Reittien yksilöt'!J41</f>
        <v>0.6062539885130822</v>
      </c>
      <c r="I39">
        <f>'Reittien yksilöt'!K41</f>
        <v>19</v>
      </c>
      <c r="J39" s="3">
        <f>IF('Reittien yksilöt'!L41="","",10*'Reittien yksilöt'!L41/J$4)</f>
        <v>0.8333333333333334</v>
      </c>
      <c r="K39" s="3">
        <f>IF('Reittien yksilöt'!N41="","",10*'Reittien yksilöt'!N41/K$4)</f>
      </c>
      <c r="L39" s="3">
        <f>IF('Reittien yksilöt'!O41="","",10*'Reittien yksilöt'!O41/L$4)</f>
      </c>
      <c r="M39" s="3">
        <f>IF('Reittien yksilöt'!P41="","",10*'Reittien yksilöt'!P41/M$4)</f>
      </c>
      <c r="N39" s="3">
        <f>IF('Reittien yksilöt'!Q41="","",10*'Reittien yksilöt'!Q41/N$4)</f>
        <v>0.8620689655172414</v>
      </c>
      <c r="O39" s="3">
        <f>IF('Reittien yksilöt'!T41="","",10*'Reittien yksilöt'!T41/O$4)</f>
      </c>
      <c r="P39" s="3">
        <f>IF('Reittien yksilöt'!U41="","",10*'Reittien yksilöt'!U41/P$4)</f>
      </c>
      <c r="Q39" s="3">
        <f>IF('Reittien yksilöt'!X41="","",10*'Reittien yksilöt'!X41/Q$4)</f>
        <v>2.0408163265306123</v>
      </c>
      <c r="R39" s="3">
        <f>IF('Reittien yksilöt'!AA41="","",10*'Reittien yksilöt'!AA41/R$4)</f>
      </c>
      <c r="S39" s="3">
        <f>IF('Reittien yksilöt'!AC41="","",10*'Reittien yksilöt'!AC41/S$4)</f>
      </c>
      <c r="T39" s="3">
        <f>IF('Reittien yksilöt'!AD41="","",10*'Reittien yksilöt'!AD41/T$4)</f>
      </c>
      <c r="U39" s="3">
        <f>IF('Reittien yksilöt'!AF41="","",10*'Reittien yksilöt'!AF41/U$4)</f>
        <v>1.6666666666666667</v>
      </c>
      <c r="V39" s="3">
        <f>IF('Reittien yksilöt'!AG41="","",10*'Reittien yksilöt'!AG41/V$4)</f>
        <v>0.9345794392523366</v>
      </c>
      <c r="W39" s="3">
        <f>IF('Reittien yksilöt'!AI41="","",10*'Reittien yksilöt'!AI41/W$4)</f>
        <v>2.6315789473684212</v>
      </c>
      <c r="X39" s="3">
        <f>IF('Reittien yksilöt'!AL41="","",10*'Reittien yksilöt'!AL41/X$4)</f>
        <v>1.2048192771084336</v>
      </c>
      <c r="Y39" s="3">
        <f>IF('Reittien yksilöt'!AM41="","",10*'Reittien yksilöt'!AM41/Y$4)</f>
      </c>
      <c r="Z39" s="3">
        <f>IF('Reittien yksilöt'!AP41="","",10*'Reittien yksilöt'!AP41/Z$4)</f>
      </c>
      <c r="AA39" s="3">
        <f>IF('Reittien yksilöt'!AQ41="","",10*'Reittien yksilöt'!AQ41/AA$4)</f>
      </c>
    </row>
    <row r="40" spans="1:27" ht="12.75">
      <c r="A40" s="1" t="str">
        <f>'Reittien yksilöt'!A42</f>
        <v>Käpytikka</v>
      </c>
      <c r="B40">
        <f>'Reittien yksilöt'!B42</f>
        <v>1.77</v>
      </c>
      <c r="C40">
        <f>'Reittien yksilöt'!C42</f>
        <v>1.62</v>
      </c>
      <c r="D40">
        <f>'Reittien yksilöt'!D42</f>
        <v>4.18</v>
      </c>
      <c r="E40">
        <f>'Reittien yksilöt'!E42</f>
        <v>2.31</v>
      </c>
      <c r="F40">
        <f>'Reittien yksilöt'!F42</f>
        <v>5.88</v>
      </c>
      <c r="G40">
        <f>'Reittien yksilöt'!G42</f>
        <v>3.86</v>
      </c>
      <c r="H40" s="3">
        <f>'Reittien yksilöt'!J42</f>
        <v>4.467134652201659</v>
      </c>
      <c r="I40">
        <f>'Reittien yksilöt'!K42</f>
        <v>140</v>
      </c>
      <c r="J40" s="3">
        <f>IF('Reittien yksilöt'!L42="","",10*'Reittien yksilöt'!L42/J$4)</f>
        <v>6.666666666666667</v>
      </c>
      <c r="K40" s="3">
        <f>IF('Reittien yksilöt'!N42="","",10*'Reittien yksilöt'!N42/K$4)</f>
        <v>1.8181818181818181</v>
      </c>
      <c r="L40" s="3">
        <f>IF('Reittien yksilöt'!O42="","",10*'Reittien yksilöt'!O42/L$4)</f>
        <v>6.730769230769231</v>
      </c>
      <c r="M40" s="3">
        <f>IF('Reittien yksilöt'!P42="","",10*'Reittien yksilöt'!P42/M$4)</f>
        <v>1.5151515151515151</v>
      </c>
      <c r="N40" s="3">
        <f>IF('Reittien yksilöt'!Q42="","",10*'Reittien yksilöt'!Q42/N$4)</f>
        <v>6.0344827586206895</v>
      </c>
      <c r="O40" s="3">
        <f>IF('Reittien yksilöt'!T42="","",10*'Reittien yksilöt'!T42/O$4)</f>
        <v>10.909090909090908</v>
      </c>
      <c r="P40" s="3">
        <f>IF('Reittien yksilöt'!U42="","",10*'Reittien yksilöt'!U42/P$4)</f>
        <v>3.7037037037037037</v>
      </c>
      <c r="Q40" s="3">
        <f>IF('Reittien yksilöt'!X42="","",10*'Reittien yksilöt'!X42/Q$4)</f>
        <v>4.081632653061225</v>
      </c>
      <c r="R40" s="3">
        <f>IF('Reittien yksilöt'!AA42="","",10*'Reittien yksilöt'!AA42/R$4)</f>
        <v>1.923076923076923</v>
      </c>
      <c r="S40" s="3">
        <f>IF('Reittien yksilöt'!AC42="","",10*'Reittien yksilöt'!AC42/S$4)</f>
        <v>1.7699115044247786</v>
      </c>
      <c r="T40" s="3">
        <f>IF('Reittien yksilöt'!AD42="","",10*'Reittien yksilöt'!AD42/T$4)</f>
        <v>1.923076923076923</v>
      </c>
      <c r="U40" s="3">
        <f>IF('Reittien yksilöt'!AF42="","",10*'Reittien yksilöt'!AF42/U$4)</f>
        <v>3.888888888888889</v>
      </c>
      <c r="V40" s="3">
        <f>IF('Reittien yksilöt'!AG42="","",10*'Reittien yksilöt'!AG42/V$4)</f>
        <v>1.869158878504673</v>
      </c>
      <c r="W40" s="3">
        <f>IF('Reittien yksilöt'!AI42="","",10*'Reittien yksilöt'!AI42/W$4)</f>
        <v>7.894736842105264</v>
      </c>
      <c r="X40" s="3">
        <f>IF('Reittien yksilöt'!AL42="","",10*'Reittien yksilöt'!AL42/X$4)</f>
        <v>10.843373493975903</v>
      </c>
      <c r="Y40" s="3">
        <f>IF('Reittien yksilöt'!AM42="","",10*'Reittien yksilöt'!AM42/Y$4)</f>
        <v>2.5</v>
      </c>
      <c r="Z40" s="3">
        <f>IF('Reittien yksilöt'!AP42="","",10*'Reittien yksilöt'!AP42/Z$4)</f>
      </c>
      <c r="AA40" s="3">
        <f>IF('Reittien yksilöt'!AQ42="","",10*'Reittien yksilöt'!AQ42/AA$4)</f>
        <v>1.234567901234568</v>
      </c>
    </row>
    <row r="41" spans="1:27" ht="12.75">
      <c r="A41" s="1" t="str">
        <f>'Reittien yksilöt'!A43</f>
        <v>Pikkutikka</v>
      </c>
      <c r="B41">
        <f>'Reittien yksilöt'!B43</f>
        <v>0.03</v>
      </c>
      <c r="C41">
        <f>'Reittien yksilöt'!C43</f>
        <v>0.03</v>
      </c>
      <c r="D41">
        <f>'Reittien yksilöt'!D43</f>
        <v>0</v>
      </c>
      <c r="E41">
        <f>'Reittien yksilöt'!E43</f>
        <v>0</v>
      </c>
      <c r="F41">
        <f>'Reittien yksilöt'!F43</f>
        <v>0.13</v>
      </c>
      <c r="G41">
        <f>'Reittien yksilöt'!G43</f>
        <v>0.12</v>
      </c>
      <c r="H41" s="3">
        <f>'Reittien yksilöt'!J43</f>
        <v>0.09572431397574983</v>
      </c>
      <c r="I41">
        <f>'Reittien yksilöt'!K43</f>
        <v>3</v>
      </c>
      <c r="J41" s="3">
        <f>IF('Reittien yksilöt'!L43="","",10*'Reittien yksilöt'!L43/J$4)</f>
      </c>
      <c r="K41" s="3">
        <f>IF('Reittien yksilöt'!N43="","",10*'Reittien yksilöt'!N43/K$4)</f>
      </c>
      <c r="L41" s="3">
        <f>IF('Reittien yksilöt'!O43="","",10*'Reittien yksilöt'!O43/L$4)</f>
      </c>
      <c r="M41" s="3">
        <f>IF('Reittien yksilöt'!P43="","",10*'Reittien yksilöt'!P43/M$4)</f>
      </c>
      <c r="N41" s="3">
        <f>IF('Reittien yksilöt'!Q43="","",10*'Reittien yksilöt'!Q43/N$4)</f>
      </c>
      <c r="O41" s="3">
        <f>IF('Reittien yksilöt'!T43="","",10*'Reittien yksilöt'!T43/O$4)</f>
      </c>
      <c r="P41" s="3">
        <f>IF('Reittien yksilöt'!U43="","",10*'Reittien yksilöt'!U43/P$4)</f>
      </c>
      <c r="Q41" s="3">
        <f>IF('Reittien yksilöt'!X43="","",10*'Reittien yksilöt'!X43/Q$4)</f>
      </c>
      <c r="R41" s="3">
        <f>IF('Reittien yksilöt'!AA43="","",10*'Reittien yksilöt'!AA43/R$4)</f>
      </c>
      <c r="S41" s="3">
        <f>IF('Reittien yksilöt'!AC43="","",10*'Reittien yksilöt'!AC43/S$4)</f>
      </c>
      <c r="T41" s="3">
        <f>IF('Reittien yksilöt'!AD43="","",10*'Reittien yksilöt'!AD43/T$4)</f>
      </c>
      <c r="U41" s="3">
        <f>IF('Reittien yksilöt'!AF43="","",10*'Reittien yksilöt'!AF43/U$4)</f>
      </c>
      <c r="V41" s="3">
        <f>IF('Reittien yksilöt'!AG43="","",10*'Reittien yksilöt'!AG43/V$4)</f>
      </c>
      <c r="W41" s="3">
        <f>IF('Reittien yksilöt'!AI43="","",10*'Reittien yksilöt'!AI43/W$4)</f>
      </c>
      <c r="X41" s="3">
        <f>IF('Reittien yksilöt'!AL43="","",10*'Reittien yksilöt'!AL43/X$4)</f>
      </c>
      <c r="Y41" s="3">
        <f>IF('Reittien yksilöt'!AM43="","",10*'Reittien yksilöt'!AM43/Y$4)</f>
        <v>1.25</v>
      </c>
      <c r="Z41" s="3">
        <f>IF('Reittien yksilöt'!AP43="","",10*'Reittien yksilöt'!AP43/Z$4)</f>
      </c>
      <c r="AA41" s="3">
        <f>IF('Reittien yksilöt'!AQ43="","",10*'Reittien yksilöt'!AQ43/AA$4)</f>
      </c>
    </row>
    <row r="42" spans="1:27" ht="12.75">
      <c r="A42" s="1" t="str">
        <f>'Reittien yksilöt'!A44</f>
        <v>Pohjantikka</v>
      </c>
      <c r="B42">
        <f>'Reittien yksilöt'!B44</f>
        <v>0</v>
      </c>
      <c r="C42">
        <f>'Reittien yksilöt'!C44</f>
        <v>0</v>
      </c>
      <c r="D42">
        <f>'Reittien yksilöt'!D44</f>
        <v>0</v>
      </c>
      <c r="E42">
        <f>'Reittien yksilöt'!E44</f>
        <v>0</v>
      </c>
      <c r="F42">
        <f>'Reittien yksilöt'!F44</f>
        <v>0</v>
      </c>
      <c r="G42">
        <f>'Reittien yksilöt'!G44</f>
        <v>0.04</v>
      </c>
      <c r="H42" s="3">
        <f>'Reittien yksilöt'!J44</f>
        <v>0</v>
      </c>
      <c r="I42">
        <f>'Reittien yksilöt'!K44</f>
        <v>0</v>
      </c>
      <c r="J42" s="3">
        <f>IF('Reittien yksilöt'!L44="","",10*'Reittien yksilöt'!L44/J$4)</f>
      </c>
      <c r="K42" s="3">
        <f>IF('Reittien yksilöt'!N44="","",10*'Reittien yksilöt'!N44/K$4)</f>
      </c>
      <c r="L42" s="3">
        <f>IF('Reittien yksilöt'!O44="","",10*'Reittien yksilöt'!O44/L$4)</f>
      </c>
      <c r="M42" s="3">
        <f>IF('Reittien yksilöt'!P44="","",10*'Reittien yksilöt'!P44/M$4)</f>
      </c>
      <c r="N42" s="3">
        <f>IF('Reittien yksilöt'!Q44="","",10*'Reittien yksilöt'!Q44/N$4)</f>
      </c>
      <c r="O42" s="3">
        <f>IF('Reittien yksilöt'!T44="","",10*'Reittien yksilöt'!T44/O$4)</f>
      </c>
      <c r="P42" s="3">
        <f>IF('Reittien yksilöt'!U44="","",10*'Reittien yksilöt'!U44/P$4)</f>
      </c>
      <c r="Q42" s="3">
        <f>IF('Reittien yksilöt'!X44="","",10*'Reittien yksilöt'!X44/Q$4)</f>
      </c>
      <c r="R42" s="3">
        <f>IF('Reittien yksilöt'!AA44="","",10*'Reittien yksilöt'!AA44/R$4)</f>
      </c>
      <c r="S42" s="3">
        <f>IF('Reittien yksilöt'!AC44="","",10*'Reittien yksilöt'!AC44/S$4)</f>
      </c>
      <c r="T42" s="3">
        <f>IF('Reittien yksilöt'!AD44="","",10*'Reittien yksilöt'!AD44/T$4)</f>
      </c>
      <c r="U42" s="3">
        <f>IF('Reittien yksilöt'!AF44="","",10*'Reittien yksilöt'!AF44/U$4)</f>
      </c>
      <c r="V42" s="3">
        <f>IF('Reittien yksilöt'!AG44="","",10*'Reittien yksilöt'!AG44/V$4)</f>
      </c>
      <c r="W42" s="3">
        <f>IF('Reittien yksilöt'!AI44="","",10*'Reittien yksilöt'!AI44/W$4)</f>
      </c>
      <c r="X42" s="3">
        <f>IF('Reittien yksilöt'!AL44="","",10*'Reittien yksilöt'!AL44/X$4)</f>
      </c>
      <c r="Y42" s="3">
        <f>IF('Reittien yksilöt'!AM44="","",10*'Reittien yksilöt'!AM44/Y$4)</f>
      </c>
      <c r="Z42" s="3">
        <f>IF('Reittien yksilöt'!AP44="","",10*'Reittien yksilöt'!AP44/Z$4)</f>
      </c>
      <c r="AA42" s="3">
        <f>IF('Reittien yksilöt'!AQ44="","",10*'Reittien yksilöt'!AQ44/AA$4)</f>
      </c>
    </row>
    <row r="43" spans="1:27" ht="12.75">
      <c r="A43" s="1" t="str">
        <f>'Reittien yksilöt'!A45</f>
        <v>Kiuru</v>
      </c>
      <c r="B43">
        <f>'Reittien yksilöt'!B45</f>
        <v>0.04</v>
      </c>
      <c r="C43">
        <f>'Reittien yksilöt'!C45</f>
        <v>0.48</v>
      </c>
      <c r="D43">
        <f>'Reittien yksilöt'!D45</f>
        <v>0</v>
      </c>
      <c r="E43">
        <f>'Reittien yksilöt'!E45</f>
        <v>0.03</v>
      </c>
      <c r="F43">
        <f>'Reittien yksilöt'!F45</f>
        <v>0</v>
      </c>
      <c r="G43">
        <f>'Reittien yksilöt'!G45</f>
        <v>0.02</v>
      </c>
      <c r="H43" s="3">
        <f>'Reittien yksilöt'!J45</f>
        <v>0</v>
      </c>
      <c r="I43">
        <f>'Reittien yksilöt'!K45</f>
        <v>0</v>
      </c>
      <c r="J43" s="3">
        <f>IF('Reittien yksilöt'!L45="","",10*'Reittien yksilöt'!L45/J$4)</f>
      </c>
      <c r="K43" s="3">
        <f>IF('Reittien yksilöt'!N45="","",10*'Reittien yksilöt'!N45/K$4)</f>
      </c>
      <c r="L43" s="3">
        <f>IF('Reittien yksilöt'!O45="","",10*'Reittien yksilöt'!O45/L$4)</f>
      </c>
      <c r="M43" s="3">
        <f>IF('Reittien yksilöt'!P45="","",10*'Reittien yksilöt'!P45/M$4)</f>
      </c>
      <c r="N43" s="3">
        <f>IF('Reittien yksilöt'!Q45="","",10*'Reittien yksilöt'!Q45/N$4)</f>
      </c>
      <c r="O43" s="3">
        <f>IF('Reittien yksilöt'!T45="","",10*'Reittien yksilöt'!T45/O$4)</f>
      </c>
      <c r="P43" s="3">
        <f>IF('Reittien yksilöt'!U45="","",10*'Reittien yksilöt'!U45/P$4)</f>
      </c>
      <c r="Q43" s="3">
        <f>IF('Reittien yksilöt'!X45="","",10*'Reittien yksilöt'!X45/Q$4)</f>
      </c>
      <c r="R43" s="3">
        <f>IF('Reittien yksilöt'!AA45="","",10*'Reittien yksilöt'!AA45/R$4)</f>
      </c>
      <c r="S43" s="3">
        <f>IF('Reittien yksilöt'!AC45="","",10*'Reittien yksilöt'!AC45/S$4)</f>
      </c>
      <c r="T43" s="3">
        <f>IF('Reittien yksilöt'!AD45="","",10*'Reittien yksilöt'!AD45/T$4)</f>
      </c>
      <c r="U43" s="3">
        <f>IF('Reittien yksilöt'!AF45="","",10*'Reittien yksilöt'!AF45/U$4)</f>
      </c>
      <c r="V43" s="3">
        <f>IF('Reittien yksilöt'!AG45="","",10*'Reittien yksilöt'!AG45/V$4)</f>
      </c>
      <c r="W43" s="3">
        <f>IF('Reittien yksilöt'!AI45="","",10*'Reittien yksilöt'!AI45/W$4)</f>
      </c>
      <c r="X43" s="3">
        <f>IF('Reittien yksilöt'!AL45="","",10*'Reittien yksilöt'!AL45/X$4)</f>
      </c>
      <c r="Y43" s="3">
        <f>IF('Reittien yksilöt'!AM45="","",10*'Reittien yksilöt'!AM45/Y$4)</f>
      </c>
      <c r="Z43" s="3">
        <f>IF('Reittien yksilöt'!AP45="","",10*'Reittien yksilöt'!AP45/Z$4)</f>
      </c>
      <c r="AA43" s="3">
        <f>IF('Reittien yksilöt'!AQ45="","",10*'Reittien yksilöt'!AQ45/AA$4)</f>
      </c>
    </row>
    <row r="44" spans="1:27" ht="12.75">
      <c r="A44" s="1" t="str">
        <f>'Reittien yksilöt'!A46</f>
        <v>Tunturikiuru</v>
      </c>
      <c r="B44">
        <f>'Reittien yksilöt'!B46</f>
        <v>0</v>
      </c>
      <c r="C44">
        <f>'Reittien yksilöt'!C46</f>
        <v>0</v>
      </c>
      <c r="D44">
        <f>'Reittien yksilöt'!D46</f>
        <v>0</v>
      </c>
      <c r="E44">
        <f>'Reittien yksilöt'!E46</f>
        <v>0</v>
      </c>
      <c r="F44">
        <f>'Reittien yksilöt'!F46</f>
        <v>0</v>
      </c>
      <c r="G44">
        <f>'Reittien yksilöt'!G46</f>
        <v>0.08</v>
      </c>
      <c r="H44" s="3">
        <f>'Reittien yksilöt'!J46</f>
        <v>0</v>
      </c>
      <c r="I44">
        <f>'Reittien yksilöt'!K46</f>
        <v>0</v>
      </c>
      <c r="J44" s="3">
        <f>IF('Reittien yksilöt'!L46="","",10*'Reittien yksilöt'!L46/J$4)</f>
      </c>
      <c r="K44" s="3">
        <f>IF('Reittien yksilöt'!N46="","",10*'Reittien yksilöt'!N46/K$4)</f>
      </c>
      <c r="L44" s="3">
        <f>IF('Reittien yksilöt'!O46="","",10*'Reittien yksilöt'!O46/L$4)</f>
      </c>
      <c r="M44" s="3">
        <f>IF('Reittien yksilöt'!P46="","",10*'Reittien yksilöt'!P46/M$4)</f>
      </c>
      <c r="N44" s="3">
        <f>IF('Reittien yksilöt'!Q46="","",10*'Reittien yksilöt'!Q46/N$4)</f>
      </c>
      <c r="O44" s="3">
        <f>IF('Reittien yksilöt'!T46="","",10*'Reittien yksilöt'!T46/O$4)</f>
      </c>
      <c r="P44" s="3">
        <f>IF('Reittien yksilöt'!U46="","",10*'Reittien yksilöt'!U46/P$4)</f>
      </c>
      <c r="Q44" s="3">
        <f>IF('Reittien yksilöt'!X46="","",10*'Reittien yksilöt'!X46/Q$4)</f>
      </c>
      <c r="R44" s="3">
        <f>IF('Reittien yksilöt'!AA46="","",10*'Reittien yksilöt'!AA46/R$4)</f>
      </c>
      <c r="S44" s="3">
        <f>IF('Reittien yksilöt'!AC46="","",10*'Reittien yksilöt'!AC46/S$4)</f>
      </c>
      <c r="T44" s="3">
        <f>IF('Reittien yksilöt'!AD46="","",10*'Reittien yksilöt'!AD46/T$4)</f>
      </c>
      <c r="U44" s="3">
        <f>IF('Reittien yksilöt'!AF46="","",10*'Reittien yksilöt'!AF46/U$4)</f>
      </c>
      <c r="V44" s="3">
        <f>IF('Reittien yksilöt'!AG46="","",10*'Reittien yksilöt'!AG46/V$4)</f>
      </c>
      <c r="W44" s="3">
        <f>IF('Reittien yksilöt'!AI46="","",10*'Reittien yksilöt'!AI46/W$4)</f>
      </c>
      <c r="X44" s="3">
        <f>IF('Reittien yksilöt'!AL46="","",10*'Reittien yksilöt'!AL46/X$4)</f>
      </c>
      <c r="Y44" s="3">
        <f>IF('Reittien yksilöt'!AM46="","",10*'Reittien yksilöt'!AM46/Y$4)</f>
      </c>
      <c r="Z44" s="3">
        <f>IF('Reittien yksilöt'!AP46="","",10*'Reittien yksilöt'!AP46/Z$4)</f>
      </c>
      <c r="AA44" s="3">
        <f>IF('Reittien yksilöt'!AQ46="","",10*'Reittien yksilöt'!AQ46/AA$4)</f>
      </c>
    </row>
    <row r="45" spans="1:27" ht="12.75">
      <c r="A45" s="1" t="str">
        <f>'Reittien yksilöt'!A47</f>
        <v>Tilhi</v>
      </c>
      <c r="B45">
        <f>'Reittien yksilöt'!B47</f>
        <v>0.34</v>
      </c>
      <c r="C45">
        <f>'Reittien yksilöt'!C47</f>
        <v>0</v>
      </c>
      <c r="D45">
        <f>'Reittien yksilöt'!D47</f>
        <v>13.64</v>
      </c>
      <c r="E45">
        <f>'Reittien yksilöt'!E47</f>
        <v>0</v>
      </c>
      <c r="F45">
        <f>'Reittien yksilöt'!F47</f>
        <v>31.56</v>
      </c>
      <c r="G45">
        <f>'Reittien yksilöt'!G47</f>
        <v>1.07</v>
      </c>
      <c r="H45" s="3">
        <f>'Reittien yksilöt'!J47</f>
        <v>8.9661774090619</v>
      </c>
      <c r="I45">
        <f>'Reittien yksilöt'!K47</f>
        <v>281</v>
      </c>
      <c r="J45" s="3">
        <f>IF('Reittien yksilöt'!L47="","",10*'Reittien yksilöt'!L47/J$4)</f>
        <v>17.5</v>
      </c>
      <c r="K45" s="3">
        <f>IF('Reittien yksilöt'!N47="","",10*'Reittien yksilöt'!N47/K$4)</f>
        <v>3.6363636363636362</v>
      </c>
      <c r="L45" s="3">
        <f>IF('Reittien yksilöt'!O47="","",10*'Reittien yksilöt'!O47/L$4)</f>
      </c>
      <c r="M45" s="3">
        <f>IF('Reittien yksilöt'!P47="","",10*'Reittien yksilöt'!P47/M$4)</f>
      </c>
      <c r="N45" s="3">
        <f>IF('Reittien yksilöt'!Q47="","",10*'Reittien yksilöt'!Q47/N$4)</f>
      </c>
      <c r="O45" s="3">
        <f>IF('Reittien yksilöt'!T47="","",10*'Reittien yksilöt'!T47/O$4)</f>
      </c>
      <c r="P45" s="3">
        <f>IF('Reittien yksilöt'!U47="","",10*'Reittien yksilöt'!U47/P$4)</f>
      </c>
      <c r="Q45" s="3">
        <f>IF('Reittien yksilöt'!X47="","",10*'Reittien yksilöt'!X47/Q$4)</f>
      </c>
      <c r="R45" s="3">
        <f>IF('Reittien yksilöt'!AA47="","",10*'Reittien yksilöt'!AA47/R$4)</f>
        <v>45.19230769230769</v>
      </c>
      <c r="S45" s="3">
        <f>IF('Reittien yksilöt'!AC47="","",10*'Reittien yksilöt'!AC47/S$4)</f>
        <v>14.159292035398229</v>
      </c>
      <c r="T45" s="3">
        <f>IF('Reittien yksilöt'!AD47="","",10*'Reittien yksilöt'!AD47/T$4)</f>
        <v>12.5</v>
      </c>
      <c r="U45" s="3">
        <f>IF('Reittien yksilöt'!AF47="","",10*'Reittien yksilöt'!AF47/U$4)</f>
      </c>
      <c r="V45" s="3">
        <f>IF('Reittien yksilöt'!AG47="","",10*'Reittien yksilöt'!AG47/V$4)</f>
      </c>
      <c r="W45" s="3">
        <f>IF('Reittien yksilöt'!AI47="","",10*'Reittien yksilöt'!AI47/W$4)</f>
      </c>
      <c r="X45" s="3">
        <f>IF('Reittien yksilöt'!AL47="","",10*'Reittien yksilöt'!AL47/X$4)</f>
        <v>14.457831325301203</v>
      </c>
      <c r="Y45" s="3">
        <f>IF('Reittien yksilöt'!AM47="","",10*'Reittien yksilöt'!AM47/Y$4)</f>
      </c>
      <c r="Z45" s="3">
        <f>IF('Reittien yksilöt'!AP47="","",10*'Reittien yksilöt'!AP47/Z$4)</f>
        <v>48.93617021276596</v>
      </c>
      <c r="AA45" s="3">
        <f>IF('Reittien yksilöt'!AQ47="","",10*'Reittien yksilöt'!AQ47/AA$4)</f>
      </c>
    </row>
    <row r="46" spans="1:27" ht="12.75">
      <c r="A46" s="1" t="str">
        <f>'Reittien yksilöt'!A48</f>
        <v>Koskikara</v>
      </c>
      <c r="B46">
        <f>'Reittien yksilöt'!B48</f>
        <v>0.1</v>
      </c>
      <c r="C46">
        <f>'Reittien yksilöt'!C48</f>
        <v>0.03</v>
      </c>
      <c r="D46">
        <f>'Reittien yksilöt'!D48</f>
        <v>0.03</v>
      </c>
      <c r="E46">
        <f>'Reittien yksilöt'!E48</f>
        <v>0.08</v>
      </c>
      <c r="F46">
        <f>'Reittien yksilöt'!F48</f>
        <v>0</v>
      </c>
      <c r="G46">
        <f>'Reittien yksilöt'!G48</f>
        <v>0.04</v>
      </c>
      <c r="H46" s="3">
        <f>'Reittien yksilöt'!J48</f>
        <v>0.31908104658583275</v>
      </c>
      <c r="I46">
        <f>'Reittien yksilöt'!K48</f>
        <v>10</v>
      </c>
      <c r="J46" s="3">
        <f>IF('Reittien yksilöt'!L48="","",10*'Reittien yksilöt'!L48/J$4)</f>
      </c>
      <c r="K46" s="3">
        <f>IF('Reittien yksilöt'!N48="","",10*'Reittien yksilöt'!N48/K$4)</f>
      </c>
      <c r="L46" s="3">
        <f>IF('Reittien yksilöt'!O48="","",10*'Reittien yksilöt'!O48/L$4)</f>
      </c>
      <c r="M46" s="3">
        <f>IF('Reittien yksilöt'!P48="","",10*'Reittien yksilöt'!P48/M$4)</f>
        <v>6.0606060606060606</v>
      </c>
      <c r="N46" s="3">
        <f>IF('Reittien yksilöt'!Q48="","",10*'Reittien yksilöt'!Q48/N$4)</f>
        <v>3.4482758620689657</v>
      </c>
      <c r="O46" s="3">
        <f>IF('Reittien yksilöt'!T48="","",10*'Reittien yksilöt'!T48/O$4)</f>
      </c>
      <c r="P46" s="3">
        <f>IF('Reittien yksilöt'!U48="","",10*'Reittien yksilöt'!U48/P$4)</f>
        <v>0.7407407407407407</v>
      </c>
      <c r="Q46" s="3">
        <f>IF('Reittien yksilöt'!X48="","",10*'Reittien yksilöt'!X48/Q$4)</f>
      </c>
      <c r="R46" s="3">
        <f>IF('Reittien yksilöt'!AA48="","",10*'Reittien yksilöt'!AA48/R$4)</f>
      </c>
      <c r="S46" s="3">
        <f>IF('Reittien yksilöt'!AC48="","",10*'Reittien yksilöt'!AC48/S$4)</f>
      </c>
      <c r="T46" s="3">
        <f>IF('Reittien yksilöt'!AD48="","",10*'Reittien yksilöt'!AD48/T$4)</f>
        <v>0.9615384615384615</v>
      </c>
      <c r="U46" s="3">
        <f>IF('Reittien yksilöt'!AF48="","",10*'Reittien yksilöt'!AF48/U$4)</f>
      </c>
      <c r="V46" s="3">
        <f>IF('Reittien yksilöt'!AG48="","",10*'Reittien yksilöt'!AG48/V$4)</f>
      </c>
      <c r="W46" s="3">
        <f>IF('Reittien yksilöt'!AI48="","",10*'Reittien yksilöt'!AI48/W$4)</f>
      </c>
      <c r="X46" s="3">
        <f>IF('Reittien yksilöt'!AL48="","",10*'Reittien yksilöt'!AL48/X$4)</f>
      </c>
      <c r="Y46" s="3">
        <f>IF('Reittien yksilöt'!AM48="","",10*'Reittien yksilöt'!AM48/Y$4)</f>
      </c>
      <c r="Z46" s="3">
        <f>IF('Reittien yksilöt'!AP48="","",10*'Reittien yksilöt'!AP48/Z$4)</f>
      </c>
      <c r="AA46" s="3">
        <f>IF('Reittien yksilöt'!AQ48="","",10*'Reittien yksilöt'!AQ48/AA$4)</f>
      </c>
    </row>
    <row r="47" spans="1:27" ht="12.75">
      <c r="A47" s="1" t="str">
        <f>'Reittien yksilöt'!A49</f>
        <v>Peukaloinen</v>
      </c>
      <c r="B47">
        <f>'Reittien yksilöt'!B49</f>
        <v>0</v>
      </c>
      <c r="C47">
        <f>'Reittien yksilöt'!C49</f>
        <v>0</v>
      </c>
      <c r="D47">
        <f>'Reittien yksilöt'!D49</f>
        <v>0.05</v>
      </c>
      <c r="E47">
        <f>'Reittien yksilöt'!E49</f>
        <v>0</v>
      </c>
      <c r="F47">
        <f>'Reittien yksilöt'!F49</f>
        <v>0</v>
      </c>
      <c r="G47">
        <f>'Reittien yksilöt'!G49</f>
        <v>0</v>
      </c>
      <c r="H47" s="3">
        <f>'Reittien yksilöt'!J49</f>
        <v>0</v>
      </c>
      <c r="I47">
        <f>'Reittien yksilöt'!K49</f>
        <v>0</v>
      </c>
      <c r="J47" s="3">
        <f>IF('Reittien yksilöt'!L49="","",10*'Reittien yksilöt'!L49/J$4)</f>
      </c>
      <c r="K47" s="3">
        <f>IF('Reittien yksilöt'!N49="","",10*'Reittien yksilöt'!N49/K$4)</f>
      </c>
      <c r="L47" s="3">
        <f>IF('Reittien yksilöt'!O49="","",10*'Reittien yksilöt'!O49/L$4)</f>
      </c>
      <c r="M47" s="3">
        <f>IF('Reittien yksilöt'!P49="","",10*'Reittien yksilöt'!P49/M$4)</f>
      </c>
      <c r="N47" s="3">
        <f>IF('Reittien yksilöt'!Q49="","",10*'Reittien yksilöt'!Q49/N$4)</f>
      </c>
      <c r="O47" s="3">
        <f>IF('Reittien yksilöt'!T49="","",10*'Reittien yksilöt'!T49/O$4)</f>
      </c>
      <c r="P47" s="3">
        <f>IF('Reittien yksilöt'!U49="","",10*'Reittien yksilöt'!U49/P$4)</f>
      </c>
      <c r="Q47" s="3">
        <f>IF('Reittien yksilöt'!X49="","",10*'Reittien yksilöt'!X49/Q$4)</f>
      </c>
      <c r="R47" s="3">
        <f>IF('Reittien yksilöt'!AA49="","",10*'Reittien yksilöt'!AA49/R$4)</f>
      </c>
      <c r="S47" s="3">
        <f>IF('Reittien yksilöt'!AC49="","",10*'Reittien yksilöt'!AC49/S$4)</f>
      </c>
      <c r="T47" s="3">
        <f>IF('Reittien yksilöt'!AD49="","",10*'Reittien yksilöt'!AD49/T$4)</f>
      </c>
      <c r="U47" s="3">
        <f>IF('Reittien yksilöt'!AF49="","",10*'Reittien yksilöt'!AF49/U$4)</f>
      </c>
      <c r="V47" s="3">
        <f>IF('Reittien yksilöt'!AG49="","",10*'Reittien yksilöt'!AG49/V$4)</f>
      </c>
      <c r="W47" s="3">
        <f>IF('Reittien yksilöt'!AI49="","",10*'Reittien yksilöt'!AI49/W$4)</f>
      </c>
      <c r="X47" s="3">
        <f>IF('Reittien yksilöt'!AL49="","",10*'Reittien yksilöt'!AL49/X$4)</f>
      </c>
      <c r="Y47" s="3">
        <f>IF('Reittien yksilöt'!AM49="","",10*'Reittien yksilöt'!AM49/Y$4)</f>
      </c>
      <c r="Z47" s="3">
        <f>IF('Reittien yksilöt'!AP49="","",10*'Reittien yksilöt'!AP49/Z$4)</f>
      </c>
      <c r="AA47" s="3">
        <f>IF('Reittien yksilöt'!AQ49="","",10*'Reittien yksilöt'!AQ49/AA$4)</f>
      </c>
    </row>
    <row r="48" spans="1:27" ht="12.75">
      <c r="A48" s="1" t="str">
        <f>'Reittien yksilöt'!A50</f>
        <v>Punarinta</v>
      </c>
      <c r="B48">
        <f>'Reittien yksilöt'!B50</f>
        <v>0</v>
      </c>
      <c r="C48">
        <f>'Reittien yksilöt'!C50</f>
        <v>0</v>
      </c>
      <c r="D48">
        <f>'Reittien yksilöt'!D50</f>
        <v>0.05</v>
      </c>
      <c r="E48">
        <f>'Reittien yksilöt'!E50</f>
        <v>0</v>
      </c>
      <c r="F48">
        <f>'Reittien yksilöt'!F50</f>
        <v>0.02</v>
      </c>
      <c r="G48">
        <f>'Reittien yksilöt'!G50</f>
        <v>0</v>
      </c>
      <c r="H48" s="3">
        <f>'Reittien yksilöt'!J50</f>
        <v>0</v>
      </c>
      <c r="I48">
        <f>'Reittien yksilöt'!K50</f>
        <v>0</v>
      </c>
      <c r="J48" s="3">
        <f>IF('Reittien yksilöt'!L50="","",10*'Reittien yksilöt'!L50/J$4)</f>
      </c>
      <c r="K48" s="3">
        <f>IF('Reittien yksilöt'!N50="","",10*'Reittien yksilöt'!N50/K$4)</f>
      </c>
      <c r="L48" s="3">
        <f>IF('Reittien yksilöt'!O50="","",10*'Reittien yksilöt'!O50/L$4)</f>
      </c>
      <c r="M48" s="3">
        <f>IF('Reittien yksilöt'!P50="","",10*'Reittien yksilöt'!P50/M$4)</f>
      </c>
      <c r="N48" s="3">
        <f>IF('Reittien yksilöt'!Q50="","",10*'Reittien yksilöt'!Q50/N$4)</f>
      </c>
      <c r="O48" s="3">
        <f>IF('Reittien yksilöt'!T50="","",10*'Reittien yksilöt'!T50/O$4)</f>
      </c>
      <c r="P48" s="3">
        <f>IF('Reittien yksilöt'!U50="","",10*'Reittien yksilöt'!U50/P$4)</f>
      </c>
      <c r="Q48" s="3">
        <f>IF('Reittien yksilöt'!X50="","",10*'Reittien yksilöt'!X50/Q$4)</f>
      </c>
      <c r="R48" s="3">
        <f>IF('Reittien yksilöt'!AA50="","",10*'Reittien yksilöt'!AA50/R$4)</f>
      </c>
      <c r="S48" s="3">
        <f>IF('Reittien yksilöt'!AC50="","",10*'Reittien yksilöt'!AC50/S$4)</f>
      </c>
      <c r="T48" s="3">
        <f>IF('Reittien yksilöt'!AD50="","",10*'Reittien yksilöt'!AD50/T$4)</f>
      </c>
      <c r="U48" s="3">
        <f>IF('Reittien yksilöt'!AF50="","",10*'Reittien yksilöt'!AF50/U$4)</f>
      </c>
      <c r="V48" s="3">
        <f>IF('Reittien yksilöt'!AG50="","",10*'Reittien yksilöt'!AG50/V$4)</f>
      </c>
      <c r="W48" s="3">
        <f>IF('Reittien yksilöt'!AI50="","",10*'Reittien yksilöt'!AI50/W$4)</f>
      </c>
      <c r="X48" s="3">
        <f>IF('Reittien yksilöt'!AL50="","",10*'Reittien yksilöt'!AL50/X$4)</f>
      </c>
      <c r="Y48" s="3">
        <f>IF('Reittien yksilöt'!AM50="","",10*'Reittien yksilöt'!AM50/Y$4)</f>
      </c>
      <c r="Z48" s="3">
        <f>IF('Reittien yksilöt'!AP50="","",10*'Reittien yksilöt'!AP50/Z$4)</f>
      </c>
      <c r="AA48" s="3">
        <f>IF('Reittien yksilöt'!AQ50="","",10*'Reittien yksilöt'!AQ50/AA$4)</f>
      </c>
    </row>
    <row r="49" spans="1:27" ht="12.75">
      <c r="A49" s="1" t="str">
        <f>'Reittien yksilöt'!A51</f>
        <v>Mustarastas</v>
      </c>
      <c r="B49">
        <f>'Reittien yksilöt'!B51</f>
        <v>0.46</v>
      </c>
      <c r="C49">
        <f>'Reittien yksilöt'!C51</f>
        <v>0.4</v>
      </c>
      <c r="D49">
        <f>'Reittien yksilöt'!D51</f>
        <v>4.63</v>
      </c>
      <c r="E49">
        <f>'Reittien yksilöt'!E51</f>
        <v>0.86</v>
      </c>
      <c r="F49">
        <f>'Reittien yksilöt'!F51</f>
        <v>4.21</v>
      </c>
      <c r="G49">
        <f>'Reittien yksilöt'!G51</f>
        <v>1.31</v>
      </c>
      <c r="H49" s="3">
        <f>'Reittien yksilöt'!J51</f>
        <v>3.4460753031269937</v>
      </c>
      <c r="I49">
        <f>'Reittien yksilöt'!K51</f>
        <v>108</v>
      </c>
      <c r="J49" s="3">
        <f>IF('Reittien yksilöt'!L51="","",10*'Reittien yksilöt'!L51/J$4)</f>
        <v>5</v>
      </c>
      <c r="K49" s="3">
        <f>IF('Reittien yksilöt'!N51="","",10*'Reittien yksilöt'!N51/K$4)</f>
        <v>0.9090909090909091</v>
      </c>
      <c r="L49" s="3">
        <f>IF('Reittien yksilöt'!O51="","",10*'Reittien yksilöt'!O51/L$4)</f>
        <v>2.8846153846153846</v>
      </c>
      <c r="M49" s="3">
        <f>IF('Reittien yksilöt'!P51="","",10*'Reittien yksilöt'!P51/M$4)</f>
      </c>
      <c r="N49" s="3">
        <f>IF('Reittien yksilöt'!Q51="","",10*'Reittien yksilöt'!Q51/N$4)</f>
      </c>
      <c r="O49" s="3">
        <f>IF('Reittien yksilöt'!T51="","",10*'Reittien yksilöt'!T51/O$4)</f>
      </c>
      <c r="P49" s="3">
        <f>IF('Reittien yksilöt'!U51="","",10*'Reittien yksilöt'!U51/P$4)</f>
        <v>1.4814814814814814</v>
      </c>
      <c r="Q49" s="3">
        <f>IF('Reittien yksilöt'!X51="","",10*'Reittien yksilöt'!X51/Q$4)</f>
        <v>1.0204081632653061</v>
      </c>
      <c r="R49" s="3">
        <f>IF('Reittien yksilöt'!AA51="","",10*'Reittien yksilöt'!AA51/R$4)</f>
        <v>0.9615384615384615</v>
      </c>
      <c r="S49" s="3">
        <f>IF('Reittien yksilöt'!AC51="","",10*'Reittien yksilöt'!AC51/S$4)</f>
        <v>1.7699115044247786</v>
      </c>
      <c r="T49" s="3">
        <f>IF('Reittien yksilöt'!AD51="","",10*'Reittien yksilöt'!AD51/T$4)</f>
        <v>0.9615384615384615</v>
      </c>
      <c r="U49" s="3">
        <f>IF('Reittien yksilöt'!AF51="","",10*'Reittien yksilöt'!AF51/U$4)</f>
        <v>1.1111111111111112</v>
      </c>
      <c r="V49" s="3">
        <f>IF('Reittien yksilöt'!AG51="","",10*'Reittien yksilöt'!AG51/V$4)</f>
      </c>
      <c r="W49" s="3">
        <f>IF('Reittien yksilöt'!AI51="","",10*'Reittien yksilöt'!AI51/W$4)</f>
        <v>6.578947368421053</v>
      </c>
      <c r="X49" s="3">
        <f>IF('Reittien yksilöt'!AL51="","",10*'Reittien yksilöt'!AL51/X$4)</f>
        <v>9.638554216867469</v>
      </c>
      <c r="Y49" s="3">
        <f>IF('Reittien yksilöt'!AM51="","",10*'Reittien yksilöt'!AM51/Y$4)</f>
      </c>
      <c r="Z49" s="3">
        <f>IF('Reittien yksilöt'!AP51="","",10*'Reittien yksilöt'!AP51/Z$4)</f>
      </c>
      <c r="AA49" s="3">
        <f>IF('Reittien yksilöt'!AQ51="","",10*'Reittien yksilöt'!AQ51/AA$4)</f>
      </c>
    </row>
    <row r="50" spans="1:27" ht="12.75">
      <c r="A50" s="1" t="str">
        <f>'Reittien yksilöt'!A52</f>
        <v>Räkättirastas</v>
      </c>
      <c r="B50">
        <f>'Reittien yksilöt'!B52</f>
        <v>0.15</v>
      </c>
      <c r="C50">
        <f>'Reittien yksilöt'!C52</f>
        <v>0.03</v>
      </c>
      <c r="D50">
        <f>'Reittien yksilöt'!D52</f>
        <v>1.22</v>
      </c>
      <c r="E50">
        <f>'Reittien yksilöt'!E52</f>
        <v>0.48</v>
      </c>
      <c r="F50">
        <f>'Reittien yksilöt'!F52</f>
        <v>81.43</v>
      </c>
      <c r="G50">
        <f>'Reittien yksilöt'!G52</f>
        <v>0.06</v>
      </c>
      <c r="H50" s="3">
        <f>'Reittien yksilöt'!J52</f>
        <v>0.5424377791959157</v>
      </c>
      <c r="I50">
        <f>'Reittien yksilöt'!K52</f>
        <v>17</v>
      </c>
      <c r="J50" s="3">
        <f>IF('Reittien yksilöt'!L52="","",10*'Reittien yksilöt'!L52/J$4)</f>
        <v>1.6666666666666667</v>
      </c>
      <c r="K50" s="3">
        <f>IF('Reittien yksilöt'!N52="","",10*'Reittien yksilöt'!N52/K$4)</f>
      </c>
      <c r="L50" s="3">
        <f>IF('Reittien yksilöt'!O52="","",10*'Reittien yksilöt'!O52/L$4)</f>
      </c>
      <c r="M50" s="3">
        <f>IF('Reittien yksilöt'!P52="","",10*'Reittien yksilöt'!P52/M$4)</f>
      </c>
      <c r="N50" s="3">
        <f>IF('Reittien yksilöt'!Q52="","",10*'Reittien yksilöt'!Q52/N$4)</f>
      </c>
      <c r="O50" s="3">
        <f>IF('Reittien yksilöt'!T52="","",10*'Reittien yksilöt'!T52/O$4)</f>
      </c>
      <c r="P50" s="3">
        <f>IF('Reittien yksilöt'!U52="","",10*'Reittien yksilöt'!U52/P$4)</f>
      </c>
      <c r="Q50" s="3">
        <f>IF('Reittien yksilöt'!X52="","",10*'Reittien yksilöt'!X52/Q$4)</f>
      </c>
      <c r="R50" s="3">
        <f>IF('Reittien yksilöt'!AA52="","",10*'Reittien yksilöt'!AA52/R$4)</f>
        <v>1.923076923076923</v>
      </c>
      <c r="S50" s="3">
        <f>IF('Reittien yksilöt'!AC52="","",10*'Reittien yksilöt'!AC52/S$4)</f>
        <v>1.7699115044247786</v>
      </c>
      <c r="T50" s="3">
        <f>IF('Reittien yksilöt'!AD52="","",10*'Reittien yksilöt'!AD52/T$4)</f>
      </c>
      <c r="U50" s="3">
        <f>IF('Reittien yksilöt'!AF52="","",10*'Reittien yksilöt'!AF52/U$4)</f>
        <v>1.1111111111111112</v>
      </c>
      <c r="V50" s="3">
        <f>IF('Reittien yksilöt'!AG52="","",10*'Reittien yksilöt'!AG52/V$4)</f>
      </c>
      <c r="W50" s="3">
        <f>IF('Reittien yksilöt'!AI52="","",10*'Reittien yksilöt'!AI52/W$4)</f>
      </c>
      <c r="X50" s="3">
        <f>IF('Reittien yksilöt'!AL52="","",10*'Reittien yksilöt'!AL52/X$4)</f>
      </c>
      <c r="Y50" s="3">
        <f>IF('Reittien yksilöt'!AM52="","",10*'Reittien yksilöt'!AM52/Y$4)</f>
      </c>
      <c r="Z50" s="3">
        <f>IF('Reittien yksilöt'!AP52="","",10*'Reittien yksilöt'!AP52/Z$4)</f>
      </c>
      <c r="AA50" s="3">
        <f>IF('Reittien yksilöt'!AQ52="","",10*'Reittien yksilöt'!AQ52/AA$4)</f>
      </c>
    </row>
    <row r="51" spans="1:27" ht="12.75">
      <c r="A51" s="1" t="str">
        <f>'Reittien yksilöt'!A53</f>
        <v>Punakylkirastas</v>
      </c>
      <c r="B51">
        <f>'Reittien yksilöt'!B53</f>
        <v>0</v>
      </c>
      <c r="C51">
        <f>'Reittien yksilöt'!C53</f>
        <v>0</v>
      </c>
      <c r="D51">
        <f>'Reittien yksilöt'!D53</f>
        <v>0.03</v>
      </c>
      <c r="E51">
        <f>'Reittien yksilöt'!E53</f>
        <v>0</v>
      </c>
      <c r="F51">
        <f>'Reittien yksilöt'!F53</f>
        <v>0</v>
      </c>
      <c r="G51">
        <f>'Reittien yksilöt'!G53</f>
        <v>0</v>
      </c>
      <c r="H51" s="3">
        <f>'Reittien yksilöt'!J53</f>
        <v>0</v>
      </c>
      <c r="I51">
        <f>'Reittien yksilöt'!K53</f>
        <v>0</v>
      </c>
      <c r="J51" s="3">
        <f>IF('Reittien yksilöt'!L53="","",10*'Reittien yksilöt'!L53/J$4)</f>
      </c>
      <c r="K51" s="3">
        <f>IF('Reittien yksilöt'!N53="","",10*'Reittien yksilöt'!N53/K$4)</f>
      </c>
      <c r="L51" s="3">
        <f>IF('Reittien yksilöt'!O53="","",10*'Reittien yksilöt'!O53/L$4)</f>
      </c>
      <c r="M51" s="3">
        <f>IF('Reittien yksilöt'!P53="","",10*'Reittien yksilöt'!P53/M$4)</f>
      </c>
      <c r="N51" s="3">
        <f>IF('Reittien yksilöt'!Q53="","",10*'Reittien yksilöt'!Q53/N$4)</f>
      </c>
      <c r="O51" s="3">
        <f>IF('Reittien yksilöt'!T53="","",10*'Reittien yksilöt'!T53/O$4)</f>
      </c>
      <c r="P51" s="3">
        <f>IF('Reittien yksilöt'!U53="","",10*'Reittien yksilöt'!U53/P$4)</f>
      </c>
      <c r="Q51" s="3">
        <f>IF('Reittien yksilöt'!X53="","",10*'Reittien yksilöt'!X53/Q$4)</f>
      </c>
      <c r="R51" s="3">
        <f>IF('Reittien yksilöt'!AA53="","",10*'Reittien yksilöt'!AA53/R$4)</f>
      </c>
      <c r="S51" s="3">
        <f>IF('Reittien yksilöt'!AC53="","",10*'Reittien yksilöt'!AC53/S$4)</f>
      </c>
      <c r="T51" s="3">
        <f>IF('Reittien yksilöt'!AD53="","",10*'Reittien yksilöt'!AD53/T$4)</f>
      </c>
      <c r="U51" s="3">
        <f>IF('Reittien yksilöt'!AF53="","",10*'Reittien yksilöt'!AF53/U$4)</f>
      </c>
      <c r="V51" s="3">
        <f>IF('Reittien yksilöt'!AG53="","",10*'Reittien yksilöt'!AG53/V$4)</f>
      </c>
      <c r="W51" s="3">
        <f>IF('Reittien yksilöt'!AI53="","",10*'Reittien yksilöt'!AI53/W$4)</f>
      </c>
      <c r="X51" s="3">
        <f>IF('Reittien yksilöt'!AL53="","",10*'Reittien yksilöt'!AL53/X$4)</f>
      </c>
      <c r="Y51" s="3">
        <f>IF('Reittien yksilöt'!AM53="","",10*'Reittien yksilöt'!AM53/Y$4)</f>
      </c>
      <c r="Z51" s="3">
        <f>IF('Reittien yksilöt'!AP53="","",10*'Reittien yksilöt'!AP53/Z$4)</f>
      </c>
      <c r="AA51" s="3">
        <f>IF('Reittien yksilöt'!AQ53="","",10*'Reittien yksilöt'!AQ53/AA$4)</f>
      </c>
    </row>
    <row r="52" spans="1:27" ht="12.75">
      <c r="A52" s="1" t="str">
        <f>'Reittien yksilöt'!A55</f>
        <v>Hippiäinen</v>
      </c>
      <c r="B52">
        <f>'Reittien yksilöt'!B55</f>
        <v>4.55</v>
      </c>
      <c r="C52">
        <f>'Reittien yksilöt'!C55</f>
        <v>5.96</v>
      </c>
      <c r="D52">
        <f>'Reittien yksilöt'!D55</f>
        <v>4.49</v>
      </c>
      <c r="E52">
        <f>'Reittien yksilöt'!E55</f>
        <v>1.93</v>
      </c>
      <c r="F52">
        <f>'Reittien yksilöt'!F55</f>
        <v>3.41</v>
      </c>
      <c r="G52">
        <f>'Reittien yksilöt'!G55</f>
        <v>2.87</v>
      </c>
      <c r="H52" s="3">
        <f>'Reittien yksilöt'!J55</f>
        <v>2.201659221442246</v>
      </c>
      <c r="I52">
        <f>'Reittien yksilöt'!K55</f>
        <v>69</v>
      </c>
      <c r="J52" s="3">
        <f>IF('Reittien yksilöt'!L55="","",10*'Reittien yksilöt'!L55/J$4)</f>
      </c>
      <c r="K52" s="3">
        <f>IF('Reittien yksilöt'!N55="","",10*'Reittien yksilöt'!N55/K$4)</f>
      </c>
      <c r="L52" s="3">
        <f>IF('Reittien yksilöt'!O55="","",10*'Reittien yksilöt'!O55/L$4)</f>
        <v>0.9615384615384615</v>
      </c>
      <c r="M52" s="3">
        <f>IF('Reittien yksilöt'!P55="","",10*'Reittien yksilöt'!P55/M$4)</f>
      </c>
      <c r="N52" s="3">
        <f>IF('Reittien yksilöt'!Q55="","",10*'Reittien yksilöt'!Q55/N$4)</f>
        <v>6.8965517241379315</v>
      </c>
      <c r="O52" s="3">
        <f>IF('Reittien yksilöt'!T55="","",10*'Reittien yksilöt'!T55/O$4)</f>
        <v>7.2727272727272725</v>
      </c>
      <c r="P52" s="3">
        <f>IF('Reittien yksilöt'!U55="","",10*'Reittien yksilöt'!U55/P$4)</f>
        <v>2.962962962962963</v>
      </c>
      <c r="Q52" s="3">
        <f>IF('Reittien yksilöt'!X55="","",10*'Reittien yksilöt'!X55/Q$4)</f>
        <v>10.204081632653061</v>
      </c>
      <c r="R52" s="3">
        <f>IF('Reittien yksilöt'!AA55="","",10*'Reittien yksilöt'!AA55/R$4)</f>
      </c>
      <c r="S52" s="3">
        <f>IF('Reittien yksilöt'!AC55="","",10*'Reittien yksilöt'!AC55/S$4)</f>
        <v>1.7699115044247786</v>
      </c>
      <c r="T52" s="3">
        <f>IF('Reittien yksilöt'!AD55="","",10*'Reittien yksilöt'!AD55/T$4)</f>
        <v>8.653846153846153</v>
      </c>
      <c r="U52" s="3">
        <f>IF('Reittien yksilöt'!AF55="","",10*'Reittien yksilöt'!AF55/U$4)</f>
        <v>3.888888888888889</v>
      </c>
      <c r="V52" s="3">
        <f>IF('Reittien yksilöt'!AG55="","",10*'Reittien yksilöt'!AG55/V$4)</f>
        <v>1.869158878504673</v>
      </c>
      <c r="W52" s="3">
        <f>IF('Reittien yksilöt'!AI55="","",10*'Reittien yksilöt'!AI55/W$4)</f>
      </c>
      <c r="X52" s="3">
        <f>IF('Reittien yksilöt'!AL55="","",10*'Reittien yksilöt'!AL55/X$4)</f>
      </c>
      <c r="Y52" s="3">
        <f>IF('Reittien yksilöt'!AM55="","",10*'Reittien yksilöt'!AM55/Y$4)</f>
        <v>2.5</v>
      </c>
      <c r="Z52" s="3">
        <f>IF('Reittien yksilöt'!AP55="","",10*'Reittien yksilöt'!AP55/Z$4)</f>
      </c>
      <c r="AA52" s="3">
        <f>IF('Reittien yksilöt'!AQ55="","",10*'Reittien yksilöt'!AQ55/AA$4)</f>
      </c>
    </row>
    <row r="53" spans="1:27" ht="12.75">
      <c r="A53" s="1" t="str">
        <f>'Reittien yksilöt'!A56</f>
        <v>Viiksitimali</v>
      </c>
      <c r="B53">
        <f>'Reittien yksilöt'!B56</f>
        <v>0</v>
      </c>
      <c r="C53">
        <f>'Reittien yksilöt'!C56</f>
        <v>0</v>
      </c>
      <c r="D53">
        <f>'Reittien yksilöt'!D56</f>
        <v>0.08</v>
      </c>
      <c r="E53">
        <f>'Reittien yksilöt'!E56</f>
        <v>0.05</v>
      </c>
      <c r="F53">
        <f>'Reittien yksilöt'!F56</f>
        <v>0</v>
      </c>
      <c r="G53">
        <f>'Reittien yksilöt'!G56</f>
        <v>0</v>
      </c>
      <c r="H53" s="3">
        <f>'Reittien yksilöt'!J56</f>
        <v>0.06381620931716656</v>
      </c>
      <c r="I53">
        <f>'Reittien yksilöt'!K56</f>
        <v>2</v>
      </c>
      <c r="J53" s="3">
        <f>IF('Reittien yksilöt'!L56="","",10*'Reittien yksilöt'!L56/J$4)</f>
      </c>
      <c r="K53" s="3">
        <f>IF('Reittien yksilöt'!N56="","",10*'Reittien yksilöt'!N56/K$4)</f>
      </c>
      <c r="L53" s="3">
        <f>IF('Reittien yksilöt'!O56="","",10*'Reittien yksilöt'!O56/L$4)</f>
      </c>
      <c r="M53" s="3">
        <f>IF('Reittien yksilöt'!P56="","",10*'Reittien yksilöt'!P56/M$4)</f>
      </c>
      <c r="N53" s="3">
        <f>IF('Reittien yksilöt'!Q56="","",10*'Reittien yksilöt'!Q56/N$4)</f>
      </c>
      <c r="O53" s="3">
        <f>IF('Reittien yksilöt'!T56="","",10*'Reittien yksilöt'!T56/O$4)</f>
      </c>
      <c r="P53" s="3">
        <f>IF('Reittien yksilöt'!U56="","",10*'Reittien yksilöt'!U56/P$4)</f>
      </c>
      <c r="Q53" s="3">
        <f>IF('Reittien yksilöt'!X56="","",10*'Reittien yksilöt'!X56/Q$4)</f>
      </c>
      <c r="R53" s="3">
        <f>IF('Reittien yksilöt'!AA56="","",10*'Reittien yksilöt'!AA56/R$4)</f>
      </c>
      <c r="S53" s="3">
        <f>IF('Reittien yksilöt'!AC56="","",10*'Reittien yksilöt'!AC56/S$4)</f>
      </c>
      <c r="T53" s="3">
        <f>IF('Reittien yksilöt'!AD56="","",10*'Reittien yksilöt'!AD56/T$4)</f>
      </c>
      <c r="U53" s="3">
        <f>IF('Reittien yksilöt'!AF56="","",10*'Reittien yksilöt'!AF56/U$4)</f>
      </c>
      <c r="V53" s="3">
        <f>IF('Reittien yksilöt'!AG56="","",10*'Reittien yksilöt'!AG56/V$4)</f>
      </c>
      <c r="W53" s="3">
        <f>IF('Reittien yksilöt'!AI56="","",10*'Reittien yksilöt'!AI56/W$4)</f>
      </c>
      <c r="X53" s="3">
        <f>IF('Reittien yksilöt'!AL56="","",10*'Reittien yksilöt'!AL56/X$4)</f>
      </c>
      <c r="Y53" s="3">
        <f>IF('Reittien yksilöt'!AM56="","",10*'Reittien yksilöt'!AM56/Y$4)</f>
      </c>
      <c r="Z53" s="3">
        <f>IF('Reittien yksilöt'!AP56="","",10*'Reittien yksilöt'!AP56/Z$4)</f>
      </c>
      <c r="AA53" s="3">
        <f>IF('Reittien yksilöt'!AQ56="","",10*'Reittien yksilöt'!AQ56/AA$4)</f>
      </c>
    </row>
    <row r="54" spans="1:27" ht="12.75">
      <c r="A54" s="1" t="str">
        <f>'Reittien yksilöt'!A57</f>
        <v>Pyrstötiainen</v>
      </c>
      <c r="B54">
        <f>'Reittien yksilöt'!B57</f>
        <v>0.17</v>
      </c>
      <c r="C54">
        <f>'Reittien yksilöt'!C57</f>
        <v>0.27</v>
      </c>
      <c r="D54">
        <f>'Reittien yksilöt'!D57</f>
        <v>0.13</v>
      </c>
      <c r="E54">
        <f>'Reittien yksilöt'!E57</f>
        <v>0.71</v>
      </c>
      <c r="F54">
        <f>'Reittien yksilöt'!F57</f>
        <v>0.15</v>
      </c>
      <c r="G54">
        <f>'Reittien yksilöt'!G57</f>
        <v>0.22</v>
      </c>
      <c r="H54" s="3">
        <f>'Reittien yksilöt'!J57</f>
        <v>0.44671346522016586</v>
      </c>
      <c r="I54">
        <f>'Reittien yksilöt'!K57</f>
        <v>14</v>
      </c>
      <c r="J54" s="3">
        <f>IF('Reittien yksilöt'!L57="","",10*'Reittien yksilöt'!L57/J$4)</f>
      </c>
      <c r="K54" s="3">
        <f>IF('Reittien yksilöt'!N57="","",10*'Reittien yksilöt'!N57/K$4)</f>
      </c>
      <c r="L54" s="3">
        <f>IF('Reittien yksilöt'!O57="","",10*'Reittien yksilöt'!O57/L$4)</f>
      </c>
      <c r="M54" s="3">
        <f>IF('Reittien yksilöt'!P57="","",10*'Reittien yksilöt'!P57/M$4)</f>
      </c>
      <c r="N54" s="3">
        <f>IF('Reittien yksilöt'!Q57="","",10*'Reittien yksilöt'!Q57/N$4)</f>
        <v>0.8620689655172414</v>
      </c>
      <c r="O54" s="3">
        <f>IF('Reittien yksilöt'!T57="","",10*'Reittien yksilöt'!T57/O$4)</f>
      </c>
      <c r="P54" s="3">
        <f>IF('Reittien yksilöt'!U57="","",10*'Reittien yksilöt'!U57/P$4)</f>
      </c>
      <c r="Q54" s="3">
        <f>IF('Reittien yksilöt'!X57="","",10*'Reittien yksilöt'!X57/Q$4)</f>
        <v>3.061224489795918</v>
      </c>
      <c r="R54" s="3">
        <f>IF('Reittien yksilöt'!AA57="","",10*'Reittien yksilöt'!AA57/R$4)</f>
      </c>
      <c r="S54" s="3">
        <f>IF('Reittien yksilöt'!AC57="","",10*'Reittien yksilöt'!AC57/S$4)</f>
      </c>
      <c r="T54" s="3">
        <f>IF('Reittien yksilöt'!AD57="","",10*'Reittien yksilöt'!AD57/T$4)</f>
      </c>
      <c r="U54" s="3">
        <f>IF('Reittien yksilöt'!AF57="","",10*'Reittien yksilöt'!AF57/U$4)</f>
      </c>
      <c r="V54" s="3">
        <f>IF('Reittien yksilöt'!AG57="","",10*'Reittien yksilöt'!AG57/V$4)</f>
      </c>
      <c r="W54" s="3">
        <f>IF('Reittien yksilöt'!AI57="","",10*'Reittien yksilöt'!AI57/W$4)</f>
      </c>
      <c r="X54" s="3">
        <f>IF('Reittien yksilöt'!AL57="","",10*'Reittien yksilöt'!AL57/X$4)</f>
      </c>
      <c r="Y54" s="3">
        <f>IF('Reittien yksilöt'!AM57="","",10*'Reittien yksilöt'!AM57/Y$4)</f>
      </c>
      <c r="Z54" s="3">
        <f>IF('Reittien yksilöt'!AP57="","",10*'Reittien yksilöt'!AP57/Z$4)</f>
      </c>
      <c r="AA54" s="3">
        <f>IF('Reittien yksilöt'!AQ57="","",10*'Reittien yksilöt'!AQ57/AA$4)</f>
      </c>
    </row>
    <row r="55" spans="1:27" ht="12.75">
      <c r="A55" s="1" t="str">
        <f>'Reittien yksilöt'!A58</f>
        <v>Hömötiainen</v>
      </c>
      <c r="B55">
        <f>'Reittien yksilöt'!B58</f>
        <v>6.41</v>
      </c>
      <c r="C55">
        <f>'Reittien yksilöt'!C58</f>
        <v>2.66</v>
      </c>
      <c r="D55">
        <f>'Reittien yksilöt'!D58</f>
        <v>3.22</v>
      </c>
      <c r="E55">
        <f>'Reittien yksilöt'!E58</f>
        <v>2.49</v>
      </c>
      <c r="F55">
        <f>'Reittien yksilöt'!F58</f>
        <v>4.21</v>
      </c>
      <c r="G55">
        <f>'Reittien yksilöt'!G58</f>
        <v>4.08</v>
      </c>
      <c r="H55" s="3">
        <f>'Reittien yksilöt'!J58</f>
        <v>3.6375239310784937</v>
      </c>
      <c r="I55">
        <f>'Reittien yksilöt'!K58</f>
        <v>114</v>
      </c>
      <c r="J55" s="3">
        <f>IF('Reittien yksilöt'!L58="","",10*'Reittien yksilöt'!L58/J$4)</f>
        <v>2.5</v>
      </c>
      <c r="K55" s="3">
        <f>IF('Reittien yksilöt'!N58="","",10*'Reittien yksilöt'!N58/K$4)</f>
        <v>1.8181818181818181</v>
      </c>
      <c r="L55" s="3">
        <f>IF('Reittien yksilöt'!O58="","",10*'Reittien yksilöt'!O58/L$4)</f>
        <v>3.846153846153846</v>
      </c>
      <c r="M55" s="3">
        <f>IF('Reittien yksilöt'!P58="","",10*'Reittien yksilöt'!P58/M$4)</f>
        <v>1.5151515151515151</v>
      </c>
      <c r="N55" s="3">
        <f>IF('Reittien yksilöt'!Q58="","",10*'Reittien yksilöt'!Q58/N$4)</f>
        <v>10.344827586206897</v>
      </c>
      <c r="O55" s="3">
        <f>IF('Reittien yksilöt'!T58="","",10*'Reittien yksilöt'!T58/O$4)</f>
        <v>1.8181818181818181</v>
      </c>
      <c r="P55" s="3">
        <f>IF('Reittien yksilöt'!U58="","",10*'Reittien yksilöt'!U58/P$4)</f>
        <v>3.7037037037037037</v>
      </c>
      <c r="Q55" s="3">
        <f>IF('Reittien yksilöt'!X58="","",10*'Reittien yksilöt'!X58/Q$4)</f>
        <v>18.36734693877551</v>
      </c>
      <c r="R55" s="3">
        <f>IF('Reittien yksilöt'!AA58="","",10*'Reittien yksilöt'!AA58/R$4)</f>
        <v>0.9615384615384615</v>
      </c>
      <c r="S55" s="3">
        <f>IF('Reittien yksilöt'!AC58="","",10*'Reittien yksilöt'!AC58/S$4)</f>
        <v>0.8849557522123893</v>
      </c>
      <c r="T55" s="3">
        <f>IF('Reittien yksilöt'!AD58="","",10*'Reittien yksilöt'!AD58/T$4)</f>
        <v>8.653846153846153</v>
      </c>
      <c r="U55" s="3">
        <f>IF('Reittien yksilöt'!AF58="","",10*'Reittien yksilöt'!AF58/U$4)</f>
        <v>4.444444444444445</v>
      </c>
      <c r="V55" s="3">
        <f>IF('Reittien yksilöt'!AG58="","",10*'Reittien yksilöt'!AG58/V$4)</f>
        <v>0.9345794392523366</v>
      </c>
      <c r="W55" s="3">
        <f>IF('Reittien yksilöt'!AI58="","",10*'Reittien yksilöt'!AI58/W$4)</f>
        <v>2.6315789473684212</v>
      </c>
      <c r="X55" s="3">
        <f>IF('Reittien yksilöt'!AL58="","",10*'Reittien yksilöt'!AL58/X$4)</f>
      </c>
      <c r="Y55" s="3">
        <f>IF('Reittien yksilöt'!AM58="","",10*'Reittien yksilöt'!AM58/Y$4)</f>
        <v>1.25</v>
      </c>
      <c r="Z55" s="3">
        <f>IF('Reittien yksilöt'!AP58="","",10*'Reittien yksilöt'!AP58/Z$4)</f>
        <v>2.127659574468085</v>
      </c>
      <c r="AA55" s="3">
        <f>IF('Reittien yksilöt'!AQ58="","",10*'Reittien yksilöt'!AQ58/AA$4)</f>
        <v>6.172839506172839</v>
      </c>
    </row>
    <row r="56" spans="1:27" ht="12.75">
      <c r="A56" s="1" t="str">
        <f>'Reittien yksilöt'!A59</f>
        <v>Lapintiainen</v>
      </c>
      <c r="B56">
        <f>'Reittien yksilöt'!B59</f>
        <v>0</v>
      </c>
      <c r="C56">
        <f>'Reittien yksilöt'!C59</f>
        <v>0</v>
      </c>
      <c r="D56">
        <f>'Reittien yksilöt'!D59</f>
        <v>0</v>
      </c>
      <c r="E56">
        <f>'Reittien yksilöt'!E59</f>
        <v>0</v>
      </c>
      <c r="F56">
        <f>'Reittien yksilöt'!F59</f>
        <v>0.02</v>
      </c>
      <c r="G56">
        <f>'Reittien yksilöt'!G59</f>
        <v>0</v>
      </c>
      <c r="H56" s="3">
        <f>'Reittien yksilöt'!J59</f>
        <v>0</v>
      </c>
      <c r="I56">
        <f>'Reittien yksilöt'!K59</f>
        <v>0</v>
      </c>
      <c r="J56" s="3">
        <f>IF('Reittien yksilöt'!L59="","",10*'Reittien yksilöt'!L59/J$4)</f>
      </c>
      <c r="K56" s="3">
        <f>IF('Reittien yksilöt'!N59="","",10*'Reittien yksilöt'!N59/K$4)</f>
      </c>
      <c r="L56" s="3">
        <f>IF('Reittien yksilöt'!O59="","",10*'Reittien yksilöt'!O59/L$4)</f>
      </c>
      <c r="M56" s="3">
        <f>IF('Reittien yksilöt'!P59="","",10*'Reittien yksilöt'!P59/M$4)</f>
      </c>
      <c r="N56" s="3">
        <f>IF('Reittien yksilöt'!Q59="","",10*'Reittien yksilöt'!Q59/N$4)</f>
      </c>
      <c r="O56" s="3">
        <f>IF('Reittien yksilöt'!T59="","",10*'Reittien yksilöt'!T59/O$4)</f>
      </c>
      <c r="P56" s="3">
        <f>IF('Reittien yksilöt'!U59="","",10*'Reittien yksilöt'!U59/P$4)</f>
      </c>
      <c r="Q56" s="3">
        <f>IF('Reittien yksilöt'!X59="","",10*'Reittien yksilöt'!X59/Q$4)</f>
      </c>
      <c r="R56" s="3">
        <f>IF('Reittien yksilöt'!AA59="","",10*'Reittien yksilöt'!AA59/R$4)</f>
      </c>
      <c r="S56" s="3">
        <f>IF('Reittien yksilöt'!AC59="","",10*'Reittien yksilöt'!AC59/S$4)</f>
      </c>
      <c r="T56" s="3">
        <f>IF('Reittien yksilöt'!AD59="","",10*'Reittien yksilöt'!AD59/T$4)</f>
      </c>
      <c r="U56" s="3">
        <f>IF('Reittien yksilöt'!AF59="","",10*'Reittien yksilöt'!AF59/U$4)</f>
      </c>
      <c r="V56" s="3">
        <f>IF('Reittien yksilöt'!AG59="","",10*'Reittien yksilöt'!AG59/V$4)</f>
      </c>
      <c r="W56" s="3">
        <f>IF('Reittien yksilöt'!AI59="","",10*'Reittien yksilöt'!AI59/W$4)</f>
      </c>
      <c r="X56" s="3">
        <f>IF('Reittien yksilöt'!AL59="","",10*'Reittien yksilöt'!AL59/X$4)</f>
      </c>
      <c r="Y56" s="3">
        <f>IF('Reittien yksilöt'!AM59="","",10*'Reittien yksilöt'!AM59/Y$4)</f>
      </c>
      <c r="Z56" s="3">
        <f>IF('Reittien yksilöt'!AP59="","",10*'Reittien yksilöt'!AP59/Z$4)</f>
      </c>
      <c r="AA56" s="3">
        <f>IF('Reittien yksilöt'!AQ59="","",10*'Reittien yksilöt'!AQ59/AA$4)</f>
      </c>
    </row>
    <row r="57" spans="1:27" ht="12.75">
      <c r="A57" s="1" t="str">
        <f>'Reittien yksilöt'!A60</f>
        <v>Töyhtötiainen</v>
      </c>
      <c r="B57">
        <f>'Reittien yksilöt'!B60</f>
        <v>3.76</v>
      </c>
      <c r="C57">
        <f>'Reittien yksilöt'!C60</f>
        <v>2.39</v>
      </c>
      <c r="D57">
        <f>'Reittien yksilöt'!D60</f>
        <v>3.24</v>
      </c>
      <c r="E57">
        <f>'Reittien yksilöt'!E60</f>
        <v>2.51</v>
      </c>
      <c r="F57">
        <f>'Reittien yksilöt'!F60</f>
        <v>3.37</v>
      </c>
      <c r="G57">
        <f>'Reittien yksilöt'!G60</f>
        <v>3.05</v>
      </c>
      <c r="H57" s="3">
        <f>'Reittien yksilöt'!J60</f>
        <v>2.8079132099553283</v>
      </c>
      <c r="I57">
        <f>'Reittien yksilöt'!K60</f>
        <v>88</v>
      </c>
      <c r="J57" s="3">
        <f>IF('Reittien yksilöt'!L60="","",10*'Reittien yksilöt'!L60/J$4)</f>
        <v>5</v>
      </c>
      <c r="K57" s="3">
        <f>IF('Reittien yksilöt'!N60="","",10*'Reittien yksilöt'!N60/K$4)</f>
      </c>
      <c r="L57" s="3">
        <f>IF('Reittien yksilöt'!O60="","",10*'Reittien yksilöt'!O60/L$4)</f>
        <v>0.9615384615384615</v>
      </c>
      <c r="M57" s="3">
        <f>IF('Reittien yksilöt'!P60="","",10*'Reittien yksilöt'!P60/M$4)</f>
      </c>
      <c r="N57" s="3">
        <f>IF('Reittien yksilöt'!Q60="","",10*'Reittien yksilöt'!Q60/N$4)</f>
        <v>5.172413793103448</v>
      </c>
      <c r="O57" s="3">
        <f>IF('Reittien yksilöt'!T60="","",10*'Reittien yksilöt'!T60/O$4)</f>
        <v>1.8181818181818181</v>
      </c>
      <c r="P57" s="3">
        <f>IF('Reittien yksilöt'!U60="","",10*'Reittien yksilöt'!U60/P$4)</f>
        <v>0.7407407407407407</v>
      </c>
      <c r="Q57" s="3">
        <f>IF('Reittien yksilöt'!X60="","",10*'Reittien yksilöt'!X60/Q$4)</f>
        <v>4.081632653061225</v>
      </c>
      <c r="R57" s="3">
        <f>IF('Reittien yksilöt'!AA60="","",10*'Reittien yksilöt'!AA60/R$4)</f>
      </c>
      <c r="S57" s="3">
        <f>IF('Reittien yksilöt'!AC60="","",10*'Reittien yksilöt'!AC60/S$4)</f>
        <v>2.654867256637168</v>
      </c>
      <c r="T57" s="3">
        <f>IF('Reittien yksilöt'!AD60="","",10*'Reittien yksilöt'!AD60/T$4)</f>
        <v>2.8846153846153846</v>
      </c>
      <c r="U57" s="3">
        <f>IF('Reittien yksilöt'!AF60="","",10*'Reittien yksilöt'!AF60/U$4)</f>
        <v>5</v>
      </c>
      <c r="V57" s="3">
        <f>IF('Reittien yksilöt'!AG60="","",10*'Reittien yksilöt'!AG60/V$4)</f>
        <v>0.9345794392523366</v>
      </c>
      <c r="W57" s="3">
        <f>IF('Reittien yksilöt'!AI60="","",10*'Reittien yksilöt'!AI60/W$4)</f>
      </c>
      <c r="X57" s="3">
        <f>IF('Reittien yksilöt'!AL60="","",10*'Reittien yksilöt'!AL60/X$4)</f>
      </c>
      <c r="Y57" s="3">
        <f>IF('Reittien yksilöt'!AM60="","",10*'Reittien yksilöt'!AM60/Y$4)</f>
        <v>3.75</v>
      </c>
      <c r="Z57" s="3">
        <f>IF('Reittien yksilöt'!AP60="","",10*'Reittien yksilöt'!AP60/Z$4)</f>
      </c>
      <c r="AA57" s="3">
        <f>IF('Reittien yksilöt'!AQ60="","",10*'Reittien yksilöt'!AQ60/AA$4)</f>
        <v>6.172839506172839</v>
      </c>
    </row>
    <row r="58" spans="1:27" ht="12.75">
      <c r="A58" s="1" t="str">
        <f>'Reittien yksilöt'!A61</f>
        <v>Kuusitiainen</v>
      </c>
      <c r="B58">
        <f>'Reittien yksilöt'!B61</f>
        <v>1.91</v>
      </c>
      <c r="C58">
        <f>'Reittien yksilöt'!C61</f>
        <v>1.33</v>
      </c>
      <c r="D58">
        <f>'Reittien yksilöt'!D61</f>
        <v>2.29</v>
      </c>
      <c r="E58">
        <f>'Reittien yksilöt'!E61</f>
        <v>1.45</v>
      </c>
      <c r="F58">
        <f>'Reittien yksilöt'!F61</f>
        <v>3.52</v>
      </c>
      <c r="G58">
        <f>'Reittien yksilöt'!G61</f>
        <v>2.24</v>
      </c>
      <c r="H58" s="3">
        <f>'Reittien yksilöt'!J61</f>
        <v>3.254626675175494</v>
      </c>
      <c r="I58">
        <f>'Reittien yksilöt'!K61</f>
        <v>102</v>
      </c>
      <c r="J58" s="3">
        <f>IF('Reittien yksilöt'!L61="","",10*'Reittien yksilöt'!L61/J$4)</f>
        <v>8.333333333333334</v>
      </c>
      <c r="K58" s="3">
        <f>IF('Reittien yksilöt'!N61="","",10*'Reittien yksilöt'!N61/K$4)</f>
        <v>2.727272727272727</v>
      </c>
      <c r="L58" s="3">
        <f>IF('Reittien yksilöt'!O61="","",10*'Reittien yksilöt'!O61/L$4)</f>
        <v>2.8846153846153846</v>
      </c>
      <c r="M58" s="3">
        <f>IF('Reittien yksilöt'!P61="","",10*'Reittien yksilöt'!P61/M$4)</f>
      </c>
      <c r="N58" s="3">
        <f>IF('Reittien yksilöt'!Q61="","",10*'Reittien yksilöt'!Q61/N$4)</f>
        <v>6.8965517241379315</v>
      </c>
      <c r="O58" s="3">
        <f>IF('Reittien yksilöt'!T61="","",10*'Reittien yksilöt'!T61/O$4)</f>
        <v>5.454545454545454</v>
      </c>
      <c r="P58" s="3">
        <f>IF('Reittien yksilöt'!U61="","",10*'Reittien yksilöt'!U61/P$4)</f>
        <v>2.962962962962963</v>
      </c>
      <c r="Q58" s="3">
        <f>IF('Reittien yksilöt'!X61="","",10*'Reittien yksilöt'!X61/Q$4)</f>
        <v>4.081632653061225</v>
      </c>
      <c r="R58" s="3">
        <f>IF('Reittien yksilöt'!AA61="","",10*'Reittien yksilöt'!AA61/R$4)</f>
        <v>0.9615384615384615</v>
      </c>
      <c r="S58" s="3">
        <f>IF('Reittien yksilöt'!AC61="","",10*'Reittien yksilöt'!AC61/S$4)</f>
      </c>
      <c r="T58" s="3">
        <f>IF('Reittien yksilöt'!AD61="","",10*'Reittien yksilöt'!AD61/T$4)</f>
      </c>
      <c r="U58" s="3">
        <f>IF('Reittien yksilöt'!AF61="","",10*'Reittien yksilöt'!AF61/U$4)</f>
        <v>1.1111111111111112</v>
      </c>
      <c r="V58" s="3">
        <f>IF('Reittien yksilöt'!AG61="","",10*'Reittien yksilöt'!AG61/V$4)</f>
        <v>0.9345794392523366</v>
      </c>
      <c r="W58" s="3">
        <f>IF('Reittien yksilöt'!AI61="","",10*'Reittien yksilöt'!AI61/W$4)</f>
        <v>1.3157894736842106</v>
      </c>
      <c r="X58" s="3">
        <f>IF('Reittien yksilöt'!AL61="","",10*'Reittien yksilöt'!AL61/X$4)</f>
        <v>1.2048192771084336</v>
      </c>
      <c r="Y58" s="3">
        <f>IF('Reittien yksilöt'!AM61="","",10*'Reittien yksilöt'!AM61/Y$4)</f>
        <v>6.25</v>
      </c>
      <c r="Z58" s="3">
        <f>IF('Reittien yksilöt'!AP61="","",10*'Reittien yksilöt'!AP61/Z$4)</f>
        <v>2.127659574468085</v>
      </c>
      <c r="AA58" s="3">
        <f>IF('Reittien yksilöt'!AQ61="","",10*'Reittien yksilöt'!AQ61/AA$4)</f>
        <v>2.469135802469136</v>
      </c>
    </row>
    <row r="59" spans="1:27" ht="12.75">
      <c r="A59" s="1" t="str">
        <f>'Reittien yksilöt'!A62</f>
        <v>Sinitiainen</v>
      </c>
      <c r="B59">
        <f>'Reittien yksilöt'!B62</f>
        <v>13.18</v>
      </c>
      <c r="C59">
        <f>'Reittien yksilöt'!C62</f>
        <v>31.7</v>
      </c>
      <c r="D59">
        <f>'Reittien yksilöt'!D62</f>
        <v>37.15</v>
      </c>
      <c r="E59">
        <f>'Reittien yksilöt'!E62</f>
        <v>31.02</v>
      </c>
      <c r="F59">
        <f>'Reittien yksilöt'!F62</f>
        <v>35.81</v>
      </c>
      <c r="G59">
        <f>'Reittien yksilöt'!G62</f>
        <v>35.41</v>
      </c>
      <c r="H59" s="3">
        <f>'Reittien yksilöt'!J62</f>
        <v>54.5628589661774</v>
      </c>
      <c r="I59">
        <f>'Reittien yksilöt'!K62</f>
        <v>1710</v>
      </c>
      <c r="J59" s="3">
        <f>IF('Reittien yksilöt'!L62="","",10*'Reittien yksilöt'!L62/J$4)</f>
        <v>46.666666666666664</v>
      </c>
      <c r="K59" s="3">
        <f>IF('Reittien yksilöt'!N62="","",10*'Reittien yksilöt'!N62/K$4)</f>
        <v>19.09090909090909</v>
      </c>
      <c r="L59" s="3">
        <f>IF('Reittien yksilöt'!O62="","",10*'Reittien yksilöt'!O62/L$4)</f>
        <v>208.65384615384616</v>
      </c>
      <c r="M59" s="3">
        <f>IF('Reittien yksilöt'!P62="","",10*'Reittien yksilöt'!P62/M$4)</f>
        <v>18.181818181818183</v>
      </c>
      <c r="N59" s="3">
        <f>IF('Reittien yksilöt'!Q62="","",10*'Reittien yksilöt'!Q62/N$4)</f>
        <v>41.37931034482759</v>
      </c>
      <c r="O59" s="3">
        <f>IF('Reittien yksilöt'!T62="","",10*'Reittien yksilöt'!T62/O$4)</f>
        <v>20</v>
      </c>
      <c r="P59" s="3">
        <f>IF('Reittien yksilöt'!U62="","",10*'Reittien yksilöt'!U62/P$4)</f>
        <v>109.62962962962963</v>
      </c>
      <c r="Q59" s="3">
        <f>IF('Reittien yksilöt'!X62="","",10*'Reittien yksilöt'!X62/Q$4)</f>
        <v>45.91836734693877</v>
      </c>
      <c r="R59" s="3">
        <f>IF('Reittien yksilöt'!AA62="","",10*'Reittien yksilöt'!AA62/R$4)</f>
        <v>25.96153846153846</v>
      </c>
      <c r="S59" s="3">
        <f>IF('Reittien yksilöt'!AC62="","",10*'Reittien yksilöt'!AC62/S$4)</f>
        <v>16.8141592920354</v>
      </c>
      <c r="T59" s="3">
        <f>IF('Reittien yksilöt'!AD62="","",10*'Reittien yksilöt'!AD62/T$4)</f>
        <v>25.96153846153846</v>
      </c>
      <c r="U59" s="3">
        <f>IF('Reittien yksilöt'!AF62="","",10*'Reittien yksilöt'!AF62/U$4)</f>
        <v>52.22222222222222</v>
      </c>
      <c r="V59" s="3">
        <f>IF('Reittien yksilöt'!AG62="","",10*'Reittien yksilöt'!AG62/V$4)</f>
        <v>22.429906542056077</v>
      </c>
      <c r="W59" s="3">
        <f>IF('Reittien yksilöt'!AI62="","",10*'Reittien yksilöt'!AI62/W$4)</f>
        <v>27.63157894736842</v>
      </c>
      <c r="X59" s="3">
        <f>IF('Reittien yksilöt'!AL62="","",10*'Reittien yksilöt'!AL62/X$4)</f>
        <v>159.03614457831324</v>
      </c>
      <c r="Y59" s="3">
        <f>IF('Reittien yksilöt'!AM62="","",10*'Reittien yksilöt'!AM62/Y$4)</f>
        <v>31.25</v>
      </c>
      <c r="Z59" s="3">
        <f>IF('Reittien yksilöt'!AP62="","",10*'Reittien yksilöt'!AP62/Z$4)</f>
        <v>27.659574468085104</v>
      </c>
      <c r="AA59" s="3">
        <f>IF('Reittien yksilöt'!AQ62="","",10*'Reittien yksilöt'!AQ62/AA$4)</f>
        <v>8.641975308641976</v>
      </c>
    </row>
    <row r="60" spans="1:27" ht="12.75">
      <c r="A60" s="1" t="str">
        <f>'Reittien yksilöt'!A63</f>
        <v>Talitiainen</v>
      </c>
      <c r="B60">
        <f>'Reittien yksilöt'!B63</f>
        <v>48.28</v>
      </c>
      <c r="C60">
        <f>'Reittien yksilöt'!C63</f>
        <v>48.06</v>
      </c>
      <c r="D60">
        <f>'Reittien yksilöt'!D63</f>
        <v>51.12</v>
      </c>
      <c r="E60">
        <f>'Reittien yksilöt'!E63</f>
        <v>44.85</v>
      </c>
      <c r="F60">
        <f>'Reittien yksilöt'!F63</f>
        <v>57.78</v>
      </c>
      <c r="G60">
        <f>'Reittien yksilöt'!G63</f>
        <v>50.44</v>
      </c>
      <c r="H60" s="3">
        <f>'Reittien yksilöt'!J63</f>
        <v>93.90555201021058</v>
      </c>
      <c r="I60">
        <f>'Reittien yksilöt'!K63</f>
        <v>2943</v>
      </c>
      <c r="J60" s="3">
        <f>IF('Reittien yksilöt'!L63="","",10*'Reittien yksilöt'!L63/J$4)</f>
        <v>100.83333333333333</v>
      </c>
      <c r="K60" s="3">
        <f>IF('Reittien yksilöt'!N63="","",10*'Reittien yksilöt'!N63/K$4)</f>
        <v>50.90909090909091</v>
      </c>
      <c r="L60" s="3">
        <f>IF('Reittien yksilöt'!O63="","",10*'Reittien yksilöt'!O63/L$4)</f>
        <v>95.1923076923077</v>
      </c>
      <c r="M60" s="3">
        <f>IF('Reittien yksilöt'!P63="","",10*'Reittien yksilöt'!P63/M$4)</f>
        <v>31.81818181818182</v>
      </c>
      <c r="N60" s="3">
        <f>IF('Reittien yksilöt'!Q63="","",10*'Reittien yksilöt'!Q63/N$4)</f>
        <v>44.827586206896555</v>
      </c>
      <c r="O60" s="3">
        <f>IF('Reittien yksilöt'!T63="","",10*'Reittien yksilöt'!T63/O$4)</f>
        <v>42.72727272727273</v>
      </c>
      <c r="P60" s="3">
        <f>IF('Reittien yksilöt'!U63="","",10*'Reittien yksilöt'!U63/P$4)</f>
        <v>93.33333333333333</v>
      </c>
      <c r="Q60" s="3">
        <f>IF('Reittien yksilöt'!X63="","",10*'Reittien yksilöt'!X63/Q$4)</f>
        <v>75.51020408163265</v>
      </c>
      <c r="R60" s="3">
        <f>IF('Reittien yksilöt'!AA63="","",10*'Reittien yksilöt'!AA63/R$4)</f>
        <v>112.5</v>
      </c>
      <c r="S60" s="3">
        <f>IF('Reittien yksilöt'!AC63="","",10*'Reittien yksilöt'!AC63/S$4)</f>
        <v>126.54867256637168</v>
      </c>
      <c r="T60" s="3">
        <f>IF('Reittien yksilöt'!AD63="","",10*'Reittien yksilöt'!AD63/T$4)</f>
        <v>21.153846153846153</v>
      </c>
      <c r="U60" s="3">
        <f>IF('Reittien yksilöt'!AF63="","",10*'Reittien yksilöt'!AF63/U$4)</f>
        <v>233.33333333333334</v>
      </c>
      <c r="V60" s="3">
        <f>IF('Reittien yksilöt'!AG63="","",10*'Reittien yksilöt'!AG63/V$4)</f>
        <v>48.598130841121495</v>
      </c>
      <c r="W60" s="3">
        <f>IF('Reittien yksilöt'!AI63="","",10*'Reittien yksilöt'!AI63/W$4)</f>
        <v>123.6842105263158</v>
      </c>
      <c r="X60" s="3">
        <f>IF('Reittien yksilöt'!AL63="","",10*'Reittien yksilöt'!AL63/X$4)</f>
        <v>112.04819277108433</v>
      </c>
      <c r="Y60" s="3">
        <f>IF('Reittien yksilöt'!AM63="","",10*'Reittien yksilöt'!AM63/Y$4)</f>
        <v>32.5</v>
      </c>
      <c r="Z60" s="3">
        <f>IF('Reittien yksilöt'!AP63="","",10*'Reittien yksilöt'!AP63/Z$4)</f>
        <v>44.680851063829785</v>
      </c>
      <c r="AA60" s="3">
        <f>IF('Reittien yksilöt'!AQ63="","",10*'Reittien yksilöt'!AQ63/AA$4)</f>
        <v>20.987654320987655</v>
      </c>
    </row>
    <row r="61" spans="1:27" ht="12.75">
      <c r="A61" s="1" t="str">
        <f>'Reittien yksilöt'!A64</f>
        <v>Pähkinänakkeli</v>
      </c>
      <c r="B61">
        <f>'Reittien yksilöt'!B64</f>
        <v>0</v>
      </c>
      <c r="C61">
        <f>'Reittien yksilöt'!C64</f>
        <v>0</v>
      </c>
      <c r="D61">
        <f>'Reittien yksilöt'!D64</f>
        <v>0</v>
      </c>
      <c r="E61">
        <f>'Reittien yksilöt'!E64</f>
        <v>0.05</v>
      </c>
      <c r="F61">
        <f>'Reittien yksilöt'!F64</f>
        <v>0.04</v>
      </c>
      <c r="G61">
        <f>'Reittien yksilöt'!G64</f>
        <v>0.02</v>
      </c>
      <c r="H61" s="3">
        <f>'Reittien yksilöt'!J64</f>
        <v>0</v>
      </c>
      <c r="I61">
        <f>'Reittien yksilöt'!K64</f>
        <v>0</v>
      </c>
      <c r="J61" s="3">
        <f>IF('Reittien yksilöt'!L64="","",10*'Reittien yksilöt'!L64/J$4)</f>
      </c>
      <c r="K61" s="3">
        <f>IF('Reittien yksilöt'!N64="","",10*'Reittien yksilöt'!N64/K$4)</f>
      </c>
      <c r="L61" s="3">
        <f>IF('Reittien yksilöt'!O64="","",10*'Reittien yksilöt'!O64/L$4)</f>
      </c>
      <c r="M61" s="3">
        <f>IF('Reittien yksilöt'!P64="","",10*'Reittien yksilöt'!P64/M$4)</f>
      </c>
      <c r="N61" s="3">
        <f>IF('Reittien yksilöt'!Q64="","",10*'Reittien yksilöt'!Q64/N$4)</f>
      </c>
      <c r="O61" s="3">
        <f>IF('Reittien yksilöt'!T64="","",10*'Reittien yksilöt'!T64/O$4)</f>
      </c>
      <c r="P61" s="3">
        <f>IF('Reittien yksilöt'!U64="","",10*'Reittien yksilöt'!U64/P$4)</f>
      </c>
      <c r="Q61" s="3">
        <f>IF('Reittien yksilöt'!X64="","",10*'Reittien yksilöt'!X64/Q$4)</f>
      </c>
      <c r="R61" s="3">
        <f>IF('Reittien yksilöt'!AA64="","",10*'Reittien yksilöt'!AA64/R$4)</f>
      </c>
      <c r="S61" s="3">
        <f>IF('Reittien yksilöt'!AC64="","",10*'Reittien yksilöt'!AC64/S$4)</f>
      </c>
      <c r="T61" s="3">
        <f>IF('Reittien yksilöt'!AD64="","",10*'Reittien yksilöt'!AD64/T$4)</f>
      </c>
      <c r="U61" s="3">
        <f>IF('Reittien yksilöt'!AF64="","",10*'Reittien yksilöt'!AF64/U$4)</f>
      </c>
      <c r="V61" s="3">
        <f>IF('Reittien yksilöt'!AG64="","",10*'Reittien yksilöt'!AG64/V$4)</f>
      </c>
      <c r="W61" s="3">
        <f>IF('Reittien yksilöt'!AI64="","",10*'Reittien yksilöt'!AI64/W$4)</f>
      </c>
      <c r="X61" s="3">
        <f>IF('Reittien yksilöt'!AL64="","",10*'Reittien yksilöt'!AL64/X$4)</f>
      </c>
      <c r="Y61" s="3">
        <f>IF('Reittien yksilöt'!AM64="","",10*'Reittien yksilöt'!AM64/Y$4)</f>
      </c>
      <c r="Z61" s="3">
        <f>IF('Reittien yksilöt'!AP64="","",10*'Reittien yksilöt'!AP64/Z$4)</f>
      </c>
      <c r="AA61" s="3">
        <f>IF('Reittien yksilöt'!AQ64="","",10*'Reittien yksilöt'!AQ64/AA$4)</f>
      </c>
    </row>
    <row r="62" spans="1:27" ht="12.75">
      <c r="A62" s="1" t="str">
        <f>'Reittien yksilöt'!A65</f>
        <v>Puukiipijä</v>
      </c>
      <c r="B62">
        <f>'Reittien yksilöt'!B65</f>
        <v>0.8</v>
      </c>
      <c r="C62">
        <f>'Reittien yksilöt'!C65</f>
        <v>1.14</v>
      </c>
      <c r="D62">
        <f>'Reittien yksilöt'!D65</f>
        <v>1.12</v>
      </c>
      <c r="E62">
        <f>'Reittien yksilöt'!E65</f>
        <v>0.58</v>
      </c>
      <c r="F62">
        <f>'Reittien yksilöt'!F65</f>
        <v>1.04</v>
      </c>
      <c r="G62">
        <f>'Reittien yksilöt'!G65</f>
        <v>0.95</v>
      </c>
      <c r="H62" s="3">
        <f>'Reittien yksilöt'!J65</f>
        <v>1.276324186343331</v>
      </c>
      <c r="I62">
        <f>'Reittien yksilöt'!K65</f>
        <v>40</v>
      </c>
      <c r="J62" s="3">
        <f>IF('Reittien yksilöt'!L65="","",10*'Reittien yksilöt'!L65/J$4)</f>
        <v>1.6666666666666667</v>
      </c>
      <c r="K62" s="3">
        <f>IF('Reittien yksilöt'!N65="","",10*'Reittien yksilöt'!N65/K$4)</f>
      </c>
      <c r="L62" s="3">
        <f>IF('Reittien yksilöt'!O65="","",10*'Reittien yksilöt'!O65/L$4)</f>
      </c>
      <c r="M62" s="3">
        <f>IF('Reittien yksilöt'!P65="","",10*'Reittien yksilöt'!P65/M$4)</f>
      </c>
      <c r="N62" s="3">
        <f>IF('Reittien yksilöt'!Q65="","",10*'Reittien yksilöt'!Q65/N$4)</f>
        <v>0.8620689655172414</v>
      </c>
      <c r="O62" s="3">
        <f>IF('Reittien yksilöt'!T65="","",10*'Reittien yksilöt'!T65/O$4)</f>
        <v>1.8181818181818181</v>
      </c>
      <c r="P62" s="3">
        <f>IF('Reittien yksilöt'!U65="","",10*'Reittien yksilöt'!U65/P$4)</f>
        <v>0.7407407407407407</v>
      </c>
      <c r="Q62" s="3">
        <f>IF('Reittien yksilöt'!X65="","",10*'Reittien yksilöt'!X65/Q$4)</f>
        <v>2.0408163265306123</v>
      </c>
      <c r="R62" s="3">
        <f>IF('Reittien yksilöt'!AA65="","",10*'Reittien yksilöt'!AA65/R$4)</f>
        <v>1.923076923076923</v>
      </c>
      <c r="S62" s="3">
        <f>IF('Reittien yksilöt'!AC65="","",10*'Reittien yksilöt'!AC65/S$4)</f>
      </c>
      <c r="T62" s="3">
        <f>IF('Reittien yksilöt'!AD65="","",10*'Reittien yksilöt'!AD65/T$4)</f>
        <v>1.923076923076923</v>
      </c>
      <c r="U62" s="3">
        <f>IF('Reittien yksilöt'!AF65="","",10*'Reittien yksilöt'!AF65/U$4)</f>
        <v>1.1111111111111112</v>
      </c>
      <c r="V62" s="3">
        <f>IF('Reittien yksilöt'!AG65="","",10*'Reittien yksilöt'!AG65/V$4)</f>
      </c>
      <c r="W62" s="3">
        <f>IF('Reittien yksilöt'!AI65="","",10*'Reittien yksilöt'!AI65/W$4)</f>
      </c>
      <c r="X62" s="3">
        <f>IF('Reittien yksilöt'!AL65="","",10*'Reittien yksilöt'!AL65/X$4)</f>
        <v>3.614457831325301</v>
      </c>
      <c r="Y62" s="3">
        <f>IF('Reittien yksilöt'!AM65="","",10*'Reittien yksilöt'!AM65/Y$4)</f>
        <v>6.25</v>
      </c>
      <c r="Z62" s="3">
        <f>IF('Reittien yksilöt'!AP65="","",10*'Reittien yksilöt'!AP65/Z$4)</f>
      </c>
      <c r="AA62" s="3">
        <f>IF('Reittien yksilöt'!AQ65="","",10*'Reittien yksilöt'!AQ65/AA$4)</f>
        <v>1.234567901234568</v>
      </c>
    </row>
    <row r="63" spans="1:27" ht="12.75">
      <c r="A63" s="1" t="str">
        <f>'Reittien yksilöt'!A66</f>
        <v>Isolepinkäinen</v>
      </c>
      <c r="B63">
        <f>'Reittien yksilöt'!B66</f>
        <v>0.1</v>
      </c>
      <c r="C63">
        <f>'Reittien yksilöt'!C66</f>
        <v>0.16</v>
      </c>
      <c r="D63">
        <f>'Reittien yksilöt'!D66</f>
        <v>0.13</v>
      </c>
      <c r="E63">
        <f>'Reittien yksilöt'!E66</f>
        <v>0.25</v>
      </c>
      <c r="F63">
        <f>'Reittien yksilöt'!F66</f>
        <v>0.2</v>
      </c>
      <c r="G63">
        <f>'Reittien yksilöt'!G66</f>
        <v>0.12</v>
      </c>
      <c r="H63" s="3">
        <f>'Reittien yksilöt'!J66</f>
        <v>0.22335673261008293</v>
      </c>
      <c r="I63">
        <f>'Reittien yksilöt'!K66</f>
        <v>7</v>
      </c>
      <c r="J63" s="3">
        <f>IF('Reittien yksilöt'!L66="","",10*'Reittien yksilöt'!L66/J$4)</f>
      </c>
      <c r="K63" s="3">
        <f>IF('Reittien yksilöt'!N66="","",10*'Reittien yksilöt'!N66/K$4)</f>
      </c>
      <c r="L63" s="3">
        <f>IF('Reittien yksilöt'!O66="","",10*'Reittien yksilöt'!O66/L$4)</f>
        <v>0.9615384615384615</v>
      </c>
      <c r="M63" s="3">
        <f>IF('Reittien yksilöt'!P66="","",10*'Reittien yksilöt'!P66/M$4)</f>
      </c>
      <c r="N63" s="3">
        <f>IF('Reittien yksilöt'!Q66="","",10*'Reittien yksilöt'!Q66/N$4)</f>
      </c>
      <c r="O63" s="3">
        <f>IF('Reittien yksilöt'!T66="","",10*'Reittien yksilöt'!T66/O$4)</f>
        <v>0.9090909090909091</v>
      </c>
      <c r="P63" s="3">
        <f>IF('Reittien yksilöt'!U66="","",10*'Reittien yksilöt'!U66/P$4)</f>
      </c>
      <c r="Q63" s="3">
        <f>IF('Reittien yksilöt'!X66="","",10*'Reittien yksilöt'!X66/Q$4)</f>
      </c>
      <c r="R63" s="3">
        <f>IF('Reittien yksilöt'!AA66="","",10*'Reittien yksilöt'!AA66/R$4)</f>
      </c>
      <c r="S63" s="3">
        <f>IF('Reittien yksilöt'!AC66="","",10*'Reittien yksilöt'!AC66/S$4)</f>
      </c>
      <c r="T63" s="3">
        <f>IF('Reittien yksilöt'!AD66="","",10*'Reittien yksilöt'!AD66/T$4)</f>
        <v>0.9615384615384615</v>
      </c>
      <c r="U63" s="3">
        <f>IF('Reittien yksilöt'!AF66="","",10*'Reittien yksilöt'!AF66/U$4)</f>
      </c>
      <c r="V63" s="3">
        <f>IF('Reittien yksilöt'!AG66="","",10*'Reittien yksilöt'!AG66/V$4)</f>
      </c>
      <c r="W63" s="3">
        <f>IF('Reittien yksilöt'!AI66="","",10*'Reittien yksilöt'!AI66/W$4)</f>
      </c>
      <c r="X63" s="3">
        <f>IF('Reittien yksilöt'!AL66="","",10*'Reittien yksilöt'!AL66/X$4)</f>
      </c>
      <c r="Y63" s="3">
        <f>IF('Reittien yksilöt'!AM66="","",10*'Reittien yksilöt'!AM66/Y$4)</f>
      </c>
      <c r="Z63" s="3">
        <f>IF('Reittien yksilöt'!AP66="","",10*'Reittien yksilöt'!AP66/Z$4)</f>
        <v>2.127659574468085</v>
      </c>
      <c r="AA63" s="3">
        <f>IF('Reittien yksilöt'!AQ66="","",10*'Reittien yksilöt'!AQ66/AA$4)</f>
      </c>
    </row>
    <row r="64" spans="1:27" ht="12.75">
      <c r="A64" s="1" t="str">
        <f>'Reittien yksilöt'!A67</f>
        <v>Närhi</v>
      </c>
      <c r="B64">
        <f>'Reittien yksilöt'!B67</f>
        <v>1.72</v>
      </c>
      <c r="C64">
        <f>'Reittien yksilöt'!C67</f>
        <v>1.14</v>
      </c>
      <c r="D64">
        <f>'Reittien yksilöt'!D67</f>
        <v>1.99</v>
      </c>
      <c r="E64">
        <f>'Reittien yksilöt'!E67</f>
        <v>1.37</v>
      </c>
      <c r="F64">
        <f>'Reittien yksilöt'!F67</f>
        <v>4.23</v>
      </c>
      <c r="G64">
        <f>'Reittien yksilöt'!G67</f>
        <v>1.62</v>
      </c>
      <c r="H64" s="3">
        <f>'Reittien yksilöt'!J67</f>
        <v>1.7868538608806634</v>
      </c>
      <c r="I64">
        <f>'Reittien yksilöt'!K67</f>
        <v>56</v>
      </c>
      <c r="J64" s="3">
        <f>IF('Reittien yksilöt'!L67="","",10*'Reittien yksilöt'!L67/J$4)</f>
        <v>2.5</v>
      </c>
      <c r="K64" s="3">
        <f>IF('Reittien yksilöt'!N67="","",10*'Reittien yksilöt'!N67/K$4)</f>
      </c>
      <c r="L64" s="3">
        <f>IF('Reittien yksilöt'!O67="","",10*'Reittien yksilöt'!O67/L$4)</f>
      </c>
      <c r="M64" s="3">
        <f>IF('Reittien yksilöt'!P67="","",10*'Reittien yksilöt'!P67/M$4)</f>
        <v>3.0303030303030303</v>
      </c>
      <c r="N64" s="3">
        <f>IF('Reittien yksilöt'!Q67="","",10*'Reittien yksilöt'!Q67/N$4)</f>
        <v>2.586206896551724</v>
      </c>
      <c r="O64" s="3">
        <f>IF('Reittien yksilöt'!T67="","",10*'Reittien yksilöt'!T67/O$4)</f>
        <v>2.727272727272727</v>
      </c>
      <c r="P64" s="3">
        <f>IF('Reittien yksilöt'!U67="","",10*'Reittien yksilöt'!U67/P$4)</f>
      </c>
      <c r="Q64" s="3">
        <f>IF('Reittien yksilöt'!X67="","",10*'Reittien yksilöt'!X67/Q$4)</f>
      </c>
      <c r="R64" s="3">
        <f>IF('Reittien yksilöt'!AA67="","",10*'Reittien yksilöt'!AA67/R$4)</f>
        <v>1.923076923076923</v>
      </c>
      <c r="S64" s="3">
        <f>IF('Reittien yksilöt'!AC67="","",10*'Reittien yksilöt'!AC67/S$4)</f>
      </c>
      <c r="T64" s="3">
        <f>IF('Reittien yksilöt'!AD67="","",10*'Reittien yksilöt'!AD67/T$4)</f>
        <v>2.8846153846153846</v>
      </c>
      <c r="U64" s="3">
        <f>IF('Reittien yksilöt'!AF67="","",10*'Reittien yksilöt'!AF67/U$4)</f>
        <v>0.5555555555555556</v>
      </c>
      <c r="V64" s="3">
        <f>IF('Reittien yksilöt'!AG67="","",10*'Reittien yksilöt'!AG67/V$4)</f>
      </c>
      <c r="W64" s="3">
        <f>IF('Reittien yksilöt'!AI67="","",10*'Reittien yksilöt'!AI67/W$4)</f>
        <v>2.6315789473684212</v>
      </c>
      <c r="X64" s="3">
        <f>IF('Reittien yksilöt'!AL67="","",10*'Reittien yksilöt'!AL67/X$4)</f>
        <v>3.614457831325301</v>
      </c>
      <c r="Y64" s="3">
        <f>IF('Reittien yksilöt'!AM67="","",10*'Reittien yksilöt'!AM67/Y$4)</f>
      </c>
      <c r="Z64" s="3">
        <f>IF('Reittien yksilöt'!AP67="","",10*'Reittien yksilöt'!AP67/Z$4)</f>
      </c>
      <c r="AA64" s="3">
        <f>IF('Reittien yksilöt'!AQ67="","",10*'Reittien yksilöt'!AQ67/AA$4)</f>
        <v>2.469135802469136</v>
      </c>
    </row>
    <row r="65" spans="1:27" ht="12.75">
      <c r="A65" s="1" t="str">
        <f>'Reittien yksilöt'!A68</f>
        <v>Harakka</v>
      </c>
      <c r="B65">
        <f>'Reittien yksilöt'!B68</f>
        <v>9.76</v>
      </c>
      <c r="C65">
        <f>'Reittien yksilöt'!C68</f>
        <v>12.79</v>
      </c>
      <c r="D65">
        <f>'Reittien yksilöt'!D68</f>
        <v>9.89</v>
      </c>
      <c r="E65">
        <f>'Reittien yksilöt'!E68</f>
        <v>11.27</v>
      </c>
      <c r="F65">
        <f>'Reittien yksilöt'!F68</f>
        <v>9.63</v>
      </c>
      <c r="G65">
        <f>'Reittien yksilöt'!G68</f>
        <v>9.74</v>
      </c>
      <c r="H65" s="3">
        <f>'Reittien yksilöt'!J68</f>
        <v>19.144862795149965</v>
      </c>
      <c r="I65">
        <f>'Reittien yksilöt'!K68</f>
        <v>600</v>
      </c>
      <c r="J65" s="3">
        <f>IF('Reittien yksilöt'!L68="","",10*'Reittien yksilöt'!L68/J$4)</f>
        <v>12.5</v>
      </c>
      <c r="K65" s="3">
        <f>IF('Reittien yksilöt'!N68="","",10*'Reittien yksilöt'!N68/K$4)</f>
        <v>2.727272727272727</v>
      </c>
      <c r="L65" s="3">
        <f>IF('Reittien yksilöt'!O68="","",10*'Reittien yksilöt'!O68/L$4)</f>
        <v>5.769230769230769</v>
      </c>
      <c r="M65" s="3">
        <f>IF('Reittien yksilöt'!P68="","",10*'Reittien yksilöt'!P68/M$4)</f>
        <v>1.5151515151515151</v>
      </c>
      <c r="N65" s="3">
        <f>IF('Reittien yksilöt'!Q68="","",10*'Reittien yksilöt'!Q68/N$4)</f>
        <v>38.793103448275865</v>
      </c>
      <c r="O65" s="3">
        <f>IF('Reittien yksilöt'!T68="","",10*'Reittien yksilöt'!T68/O$4)</f>
        <v>39.09090909090909</v>
      </c>
      <c r="P65" s="3">
        <f>IF('Reittien yksilöt'!U68="","",10*'Reittien yksilöt'!U68/P$4)</f>
        <v>19.25925925925926</v>
      </c>
      <c r="Q65" s="3">
        <f>IF('Reittien yksilöt'!X68="","",10*'Reittien yksilöt'!X68/Q$4)</f>
        <v>1.0204081632653061</v>
      </c>
      <c r="R65" s="3">
        <f>IF('Reittien yksilöt'!AA68="","",10*'Reittien yksilöt'!AA68/R$4)</f>
        <v>0.9615384615384615</v>
      </c>
      <c r="S65" s="3">
        <f>IF('Reittien yksilöt'!AC68="","",10*'Reittien yksilöt'!AC68/S$4)</f>
        <v>15.929203539823007</v>
      </c>
      <c r="T65" s="3">
        <f>IF('Reittien yksilöt'!AD68="","",10*'Reittien yksilöt'!AD68/T$4)</f>
      </c>
      <c r="U65" s="3">
        <f>IF('Reittien yksilöt'!AF68="","",10*'Reittien yksilöt'!AF68/U$4)</f>
        <v>22.77777777777778</v>
      </c>
      <c r="V65" s="3">
        <f>IF('Reittien yksilöt'!AG68="","",10*'Reittien yksilöt'!AG68/V$4)</f>
        <v>41.12149532710281</v>
      </c>
      <c r="W65" s="3">
        <f>IF('Reittien yksilöt'!AI68="","",10*'Reittien yksilöt'!AI68/W$4)</f>
        <v>14.473684210526317</v>
      </c>
      <c r="X65" s="3">
        <f>IF('Reittien yksilöt'!AL68="","",10*'Reittien yksilöt'!AL68/X$4)</f>
        <v>2.4096385542168672</v>
      </c>
      <c r="Y65" s="3">
        <f>IF('Reittien yksilöt'!AM68="","",10*'Reittien yksilöt'!AM68/Y$4)</f>
      </c>
      <c r="Z65" s="3">
        <f>IF('Reittien yksilöt'!AP68="","",10*'Reittien yksilöt'!AP68/Z$4)</f>
      </c>
      <c r="AA65" s="3">
        <f>IF('Reittien yksilöt'!AQ68="","",10*'Reittien yksilöt'!AQ68/AA$4)</f>
      </c>
    </row>
    <row r="66" spans="1:27" ht="12.75">
      <c r="A66" s="1" t="str">
        <f>'Reittien yksilöt'!A69</f>
        <v>Naakka</v>
      </c>
      <c r="B66">
        <f>'Reittien yksilöt'!B69</f>
        <v>11.75</v>
      </c>
      <c r="C66">
        <f>'Reittien yksilöt'!C69</f>
        <v>17.53</v>
      </c>
      <c r="D66">
        <f>'Reittien yksilöt'!D69</f>
        <v>25.61</v>
      </c>
      <c r="E66">
        <f>'Reittien yksilöt'!E69</f>
        <v>22.01</v>
      </c>
      <c r="F66">
        <f>'Reittien yksilöt'!F69</f>
        <v>18.72</v>
      </c>
      <c r="G66">
        <f>'Reittien yksilöt'!G69</f>
        <v>22.69</v>
      </c>
      <c r="H66" s="3">
        <f>'Reittien yksilöt'!J69</f>
        <v>24.409700063816206</v>
      </c>
      <c r="I66">
        <f>'Reittien yksilöt'!K69</f>
        <v>765</v>
      </c>
      <c r="J66" s="3">
        <f>IF('Reittien yksilöt'!L69="","",10*'Reittien yksilöt'!L69/J$4)</f>
        <v>1.6666666666666667</v>
      </c>
      <c r="K66" s="3">
        <f>IF('Reittien yksilöt'!N69="","",10*'Reittien yksilöt'!N69/K$4)</f>
        <v>1.8181818181818181</v>
      </c>
      <c r="L66" s="3">
        <f>IF('Reittien yksilöt'!O69="","",10*'Reittien yksilöt'!O69/L$4)</f>
      </c>
      <c r="M66" s="3">
        <f>IF('Reittien yksilöt'!P69="","",10*'Reittien yksilöt'!P69/M$4)</f>
      </c>
      <c r="N66" s="3">
        <f>IF('Reittien yksilöt'!Q69="","",10*'Reittien yksilöt'!Q69/N$4)</f>
        <v>82.75862068965517</v>
      </c>
      <c r="O66" s="3">
        <f>IF('Reittien yksilöt'!T69="","",10*'Reittien yksilöt'!T69/O$4)</f>
        <v>10.909090909090908</v>
      </c>
      <c r="P66" s="3">
        <f>IF('Reittien yksilöt'!U69="","",10*'Reittien yksilöt'!U69/P$4)</f>
        <v>0.7407407407407407</v>
      </c>
      <c r="Q66" s="3">
        <f>IF('Reittien yksilöt'!X69="","",10*'Reittien yksilöt'!X69/Q$4)</f>
      </c>
      <c r="R66" s="3">
        <f>IF('Reittien yksilöt'!AA69="","",10*'Reittien yksilöt'!AA69/R$4)</f>
        <v>22.115384615384613</v>
      </c>
      <c r="S66" s="3">
        <f>IF('Reittien yksilöt'!AC69="","",10*'Reittien yksilöt'!AC69/S$4)</f>
        <v>25.66371681415929</v>
      </c>
      <c r="T66" s="3">
        <f>IF('Reittien yksilöt'!AD69="","",10*'Reittien yksilöt'!AD69/T$4)</f>
      </c>
      <c r="U66" s="3">
        <f>IF('Reittien yksilöt'!AF69="","",10*'Reittien yksilöt'!AF69/U$4)</f>
      </c>
      <c r="V66" s="3">
        <f>IF('Reittien yksilöt'!AG69="","",10*'Reittien yksilöt'!AG69/V$4)</f>
      </c>
      <c r="W66" s="3">
        <f>IF('Reittien yksilöt'!AI69="","",10*'Reittien yksilöt'!AI69/W$4)</f>
        <v>2.6315789473684212</v>
      </c>
      <c r="X66" s="3">
        <f>IF('Reittien yksilöt'!AL69="","",10*'Reittien yksilöt'!AL69/X$4)</f>
        <v>84.33734939759036</v>
      </c>
      <c r="Y66" s="3">
        <f>IF('Reittien yksilöt'!AM69="","",10*'Reittien yksilöt'!AM69/Y$4)</f>
        <v>20</v>
      </c>
      <c r="Z66" s="3">
        <f>IF('Reittien yksilöt'!AP69="","",10*'Reittien yksilöt'!AP69/Z$4)</f>
      </c>
      <c r="AA66" s="3">
        <f>IF('Reittien yksilöt'!AQ69="","",10*'Reittien yksilöt'!AQ69/AA$4)</f>
      </c>
    </row>
    <row r="67" spans="1:27" ht="12.75">
      <c r="A67" s="1" t="str">
        <f>'Reittien yksilöt'!A70</f>
        <v>Mustavaris</v>
      </c>
      <c r="B67">
        <f>'Reittien yksilöt'!B70</f>
        <v>0</v>
      </c>
      <c r="C67">
        <f>'Reittien yksilöt'!C70</f>
        <v>0</v>
      </c>
      <c r="D67">
        <f>'Reittien yksilöt'!D70</f>
        <v>0</v>
      </c>
      <c r="E67">
        <f>'Reittien yksilöt'!E70</f>
        <v>0</v>
      </c>
      <c r="F67">
        <f>'Reittien yksilöt'!F70</f>
        <v>0</v>
      </c>
      <c r="G67">
        <f>'Reittien yksilöt'!G70</f>
        <v>0.24</v>
      </c>
      <c r="H67" s="3">
        <f>'Reittien yksilöt'!J70</f>
        <v>0</v>
      </c>
      <c r="I67">
        <f>'Reittien yksilöt'!K70</f>
        <v>0</v>
      </c>
      <c r="J67" s="3">
        <f>IF('Reittien yksilöt'!L70="","",10*'Reittien yksilöt'!L70/J$4)</f>
      </c>
      <c r="K67" s="3">
        <f>IF('Reittien yksilöt'!N70="","",10*'Reittien yksilöt'!N70/K$4)</f>
      </c>
      <c r="L67" s="3">
        <f>IF('Reittien yksilöt'!O70="","",10*'Reittien yksilöt'!O70/L$4)</f>
      </c>
      <c r="M67" s="3">
        <f>IF('Reittien yksilöt'!P70="","",10*'Reittien yksilöt'!P70/M$4)</f>
      </c>
      <c r="N67" s="3">
        <f>IF('Reittien yksilöt'!Q70="","",10*'Reittien yksilöt'!Q70/N$4)</f>
      </c>
      <c r="O67" s="3">
        <f>IF('Reittien yksilöt'!T70="","",10*'Reittien yksilöt'!T70/O$4)</f>
      </c>
      <c r="P67" s="3">
        <f>IF('Reittien yksilöt'!U70="","",10*'Reittien yksilöt'!U70/P$4)</f>
      </c>
      <c r="Q67" s="3">
        <f>IF('Reittien yksilöt'!X70="","",10*'Reittien yksilöt'!X70/Q$4)</f>
      </c>
      <c r="R67" s="3">
        <f>IF('Reittien yksilöt'!AA70="","",10*'Reittien yksilöt'!AA70/R$4)</f>
      </c>
      <c r="S67" s="3">
        <f>IF('Reittien yksilöt'!AC70="","",10*'Reittien yksilöt'!AC70/S$4)</f>
      </c>
      <c r="T67" s="3">
        <f>IF('Reittien yksilöt'!AD70="","",10*'Reittien yksilöt'!AD70/T$4)</f>
      </c>
      <c r="U67" s="3">
        <f>IF('Reittien yksilöt'!AF70="","",10*'Reittien yksilöt'!AF70/U$4)</f>
      </c>
      <c r="V67" s="3">
        <f>IF('Reittien yksilöt'!AG70="","",10*'Reittien yksilöt'!AG70/V$4)</f>
      </c>
      <c r="W67" s="3">
        <f>IF('Reittien yksilöt'!AI70="","",10*'Reittien yksilöt'!AI70/W$4)</f>
      </c>
      <c r="X67" s="3">
        <f>IF('Reittien yksilöt'!AL70="","",10*'Reittien yksilöt'!AL70/X$4)</f>
      </c>
      <c r="Y67" s="3">
        <f>IF('Reittien yksilöt'!AM70="","",10*'Reittien yksilöt'!AM70/Y$4)</f>
      </c>
      <c r="Z67" s="3">
        <f>IF('Reittien yksilöt'!AP70="","",10*'Reittien yksilöt'!AP70/Z$4)</f>
      </c>
      <c r="AA67" s="3">
        <f>IF('Reittien yksilöt'!AQ70="","",10*'Reittien yksilöt'!AQ70/AA$4)</f>
      </c>
    </row>
    <row r="68" spans="1:27" ht="12.75">
      <c r="A68" s="1" t="str">
        <f>'Reittien yksilöt'!A71</f>
        <v>Varis</v>
      </c>
      <c r="B68">
        <f>'Reittien yksilöt'!B71</f>
        <v>29.02</v>
      </c>
      <c r="C68">
        <f>'Reittien yksilöt'!C71</f>
        <v>16.25</v>
      </c>
      <c r="D68">
        <f>'Reittien yksilöt'!D71</f>
        <v>19.89</v>
      </c>
      <c r="E68">
        <f>'Reittien yksilöt'!E71</f>
        <v>23.3</v>
      </c>
      <c r="F68">
        <f>'Reittien yksilöt'!F71</f>
        <v>16.48</v>
      </c>
      <c r="G68">
        <f>'Reittien yksilöt'!G71</f>
        <v>23.19</v>
      </c>
      <c r="H68" s="3">
        <f>'Reittien yksilöt'!J71</f>
        <v>19.11295469049138</v>
      </c>
      <c r="I68">
        <f>'Reittien yksilöt'!K71</f>
        <v>599</v>
      </c>
      <c r="J68" s="3">
        <f>IF('Reittien yksilöt'!L71="","",10*'Reittien yksilöt'!L71/J$4)</f>
        <v>14.166666666666666</v>
      </c>
      <c r="K68" s="3">
        <f>IF('Reittien yksilöt'!N71="","",10*'Reittien yksilöt'!N71/K$4)</f>
        <v>15.454545454545455</v>
      </c>
      <c r="L68" s="3">
        <f>IF('Reittien yksilöt'!O71="","",10*'Reittien yksilöt'!O71/L$4)</f>
        <v>0.9615384615384615</v>
      </c>
      <c r="M68" s="3">
        <f>IF('Reittien yksilöt'!P71="","",10*'Reittien yksilöt'!P71/M$4)</f>
        <v>3.0303030303030303</v>
      </c>
      <c r="N68" s="3">
        <f>IF('Reittien yksilöt'!Q71="","",10*'Reittien yksilöt'!Q71/N$4)</f>
        <v>12.068965517241379</v>
      </c>
      <c r="O68" s="3">
        <f>IF('Reittien yksilöt'!T71="","",10*'Reittien yksilöt'!T71/O$4)</f>
        <v>8.181818181818182</v>
      </c>
      <c r="P68" s="3">
        <f>IF('Reittien yksilöt'!U71="","",10*'Reittien yksilöt'!U71/P$4)</f>
        <v>4.444444444444445</v>
      </c>
      <c r="Q68" s="3">
        <f>IF('Reittien yksilöt'!X71="","",10*'Reittien yksilöt'!X71/Q$4)</f>
        <v>2.0408163265306123</v>
      </c>
      <c r="R68" s="3">
        <f>IF('Reittien yksilöt'!AA71="","",10*'Reittien yksilöt'!AA71/R$4)</f>
        <v>9.615384615384615</v>
      </c>
      <c r="S68" s="3">
        <f>IF('Reittien yksilöt'!AC71="","",10*'Reittien yksilöt'!AC71/S$4)</f>
        <v>36.283185840707965</v>
      </c>
      <c r="T68" s="3">
        <f>IF('Reittien yksilöt'!AD71="","",10*'Reittien yksilöt'!AD71/T$4)</f>
      </c>
      <c r="U68" s="3">
        <f>IF('Reittien yksilöt'!AF71="","",10*'Reittien yksilöt'!AF71/U$4)</f>
        <v>47.22222222222222</v>
      </c>
      <c r="V68" s="3">
        <f>IF('Reittien yksilöt'!AG71="","",10*'Reittien yksilöt'!AG71/V$4)</f>
        <v>36.44859813084113</v>
      </c>
      <c r="W68" s="3">
        <f>IF('Reittien yksilöt'!AI71="","",10*'Reittien yksilöt'!AI71/W$4)</f>
        <v>46.05263157894737</v>
      </c>
      <c r="X68" s="3">
        <f>IF('Reittien yksilöt'!AL71="","",10*'Reittien yksilöt'!AL71/X$4)</f>
        <v>6.024096385542168</v>
      </c>
      <c r="Y68" s="3">
        <f>IF('Reittien yksilöt'!AM71="","",10*'Reittien yksilöt'!AM71/Y$4)</f>
        <v>12.5</v>
      </c>
      <c r="Z68" s="3">
        <f>IF('Reittien yksilöt'!AP71="","",10*'Reittien yksilöt'!AP71/Z$4)</f>
        <v>44.680851063829785</v>
      </c>
      <c r="AA68" s="3">
        <f>IF('Reittien yksilöt'!AQ71="","",10*'Reittien yksilöt'!AQ71/AA$4)</f>
        <v>2.469135802469136</v>
      </c>
    </row>
    <row r="69" spans="1:27" ht="12.75">
      <c r="A69" s="1" t="str">
        <f>'Reittien yksilöt'!A72</f>
        <v>Korppi</v>
      </c>
      <c r="B69">
        <f>'Reittien yksilöt'!B72</f>
        <v>0.47</v>
      </c>
      <c r="C69">
        <f>'Reittien yksilöt'!C72</f>
        <v>1.33</v>
      </c>
      <c r="D69">
        <f>'Reittien yksilöt'!D72</f>
        <v>1.38</v>
      </c>
      <c r="E69">
        <f>'Reittien yksilöt'!E72</f>
        <v>2.01</v>
      </c>
      <c r="F69">
        <f>'Reittien yksilöt'!F72</f>
        <v>2.33</v>
      </c>
      <c r="G69">
        <f>'Reittien yksilöt'!G72</f>
        <v>1.96</v>
      </c>
      <c r="H69" s="3">
        <f>'Reittien yksilöt'!J72</f>
        <v>3.095086151882578</v>
      </c>
      <c r="I69">
        <f>'Reittien yksilöt'!K72</f>
        <v>97</v>
      </c>
      <c r="J69" s="3">
        <f>IF('Reittien yksilöt'!L72="","",10*'Reittien yksilöt'!L72/J$4)</f>
        <v>1.6666666666666667</v>
      </c>
      <c r="K69" s="3">
        <f>IF('Reittien yksilöt'!N72="","",10*'Reittien yksilöt'!N72/K$4)</f>
      </c>
      <c r="L69" s="3">
        <f>IF('Reittien yksilöt'!O72="","",10*'Reittien yksilöt'!O72/L$4)</f>
        <v>5.769230769230769</v>
      </c>
      <c r="M69" s="3">
        <f>IF('Reittien yksilöt'!P72="","",10*'Reittien yksilöt'!P72/M$4)</f>
        <v>1.5151515151515151</v>
      </c>
      <c r="N69" s="3">
        <f>IF('Reittien yksilöt'!Q72="","",10*'Reittien yksilöt'!Q72/N$4)</f>
        <v>8.620689655172415</v>
      </c>
      <c r="O69" s="3">
        <f>IF('Reittien yksilöt'!T72="","",10*'Reittien yksilöt'!T72/O$4)</f>
        <v>1.8181818181818181</v>
      </c>
      <c r="P69" s="3">
        <f>IF('Reittien yksilöt'!U72="","",10*'Reittien yksilöt'!U72/P$4)</f>
        <v>1.4814814814814814</v>
      </c>
      <c r="Q69" s="3">
        <f>IF('Reittien yksilöt'!X72="","",10*'Reittien yksilöt'!X72/Q$4)</f>
        <v>3.061224489795918</v>
      </c>
      <c r="R69" s="3">
        <f>IF('Reittien yksilöt'!AA72="","",10*'Reittien yksilöt'!AA72/R$4)</f>
        <v>0.9615384615384615</v>
      </c>
      <c r="S69" s="3">
        <f>IF('Reittien yksilöt'!AC72="","",10*'Reittien yksilöt'!AC72/S$4)</f>
      </c>
      <c r="T69" s="3">
        <f>IF('Reittien yksilöt'!AD72="","",10*'Reittien yksilöt'!AD72/T$4)</f>
        <v>0.9615384615384615</v>
      </c>
      <c r="U69" s="3">
        <f>IF('Reittien yksilöt'!AF72="","",10*'Reittien yksilöt'!AF72/U$4)</f>
        <v>2.2222222222222223</v>
      </c>
      <c r="V69" s="3">
        <f>IF('Reittien yksilöt'!AG72="","",10*'Reittien yksilöt'!AG72/V$4)</f>
        <v>5.607476635514019</v>
      </c>
      <c r="W69" s="3">
        <f>IF('Reittien yksilöt'!AI72="","",10*'Reittien yksilöt'!AI72/W$4)</f>
      </c>
      <c r="X69" s="3">
        <f>IF('Reittien yksilöt'!AL72="","",10*'Reittien yksilöt'!AL72/X$4)</f>
        <v>4.8192771084337345</v>
      </c>
      <c r="Y69" s="3">
        <f>IF('Reittien yksilöt'!AM72="","",10*'Reittien yksilöt'!AM72/Y$4)</f>
        <v>6.25</v>
      </c>
      <c r="Z69" s="3">
        <f>IF('Reittien yksilöt'!AP72="","",10*'Reittien yksilöt'!AP72/Z$4)</f>
        <v>17.02127659574468</v>
      </c>
      <c r="AA69" s="3">
        <f>IF('Reittien yksilöt'!AQ72="","",10*'Reittien yksilöt'!AQ72/AA$4)</f>
        <v>4.938271604938272</v>
      </c>
    </row>
    <row r="70" spans="1:27" ht="12.75">
      <c r="A70" s="1" t="str">
        <f>'Reittien yksilöt'!A73</f>
        <v>Kottarainen</v>
      </c>
      <c r="B70">
        <f>'Reittien yksilöt'!B73</f>
        <v>0.03</v>
      </c>
      <c r="C70">
        <f>'Reittien yksilöt'!C73</f>
        <v>0.03</v>
      </c>
      <c r="D70">
        <f>'Reittien yksilöt'!D73</f>
        <v>0.08</v>
      </c>
      <c r="E70">
        <f>'Reittien yksilöt'!E73</f>
        <v>0</v>
      </c>
      <c r="F70">
        <f>'Reittien yksilöt'!F73</f>
        <v>0</v>
      </c>
      <c r="G70">
        <f>'Reittien yksilöt'!G73</f>
        <v>0</v>
      </c>
      <c r="H70" s="3">
        <f>'Reittien yksilöt'!J73</f>
        <v>0</v>
      </c>
      <c r="I70">
        <f>'Reittien yksilöt'!K73</f>
        <v>0</v>
      </c>
      <c r="J70" s="3">
        <f>IF('Reittien yksilöt'!L73="","",10*'Reittien yksilöt'!L73/J$4)</f>
      </c>
      <c r="K70" s="3">
        <f>IF('Reittien yksilöt'!N73="","",10*'Reittien yksilöt'!N73/K$4)</f>
      </c>
      <c r="L70" s="3">
        <f>IF('Reittien yksilöt'!O73="","",10*'Reittien yksilöt'!O73/L$4)</f>
      </c>
      <c r="M70" s="3">
        <f>IF('Reittien yksilöt'!P73="","",10*'Reittien yksilöt'!P73/M$4)</f>
      </c>
      <c r="N70" s="3">
        <f>IF('Reittien yksilöt'!Q73="","",10*'Reittien yksilöt'!Q73/N$4)</f>
      </c>
      <c r="O70" s="3">
        <f>IF('Reittien yksilöt'!T73="","",10*'Reittien yksilöt'!T73/O$4)</f>
      </c>
      <c r="P70" s="3">
        <f>IF('Reittien yksilöt'!U73="","",10*'Reittien yksilöt'!U73/P$4)</f>
      </c>
      <c r="Q70" s="3">
        <f>IF('Reittien yksilöt'!X73="","",10*'Reittien yksilöt'!X73/Q$4)</f>
      </c>
      <c r="R70" s="3">
        <f>IF('Reittien yksilöt'!AA73="","",10*'Reittien yksilöt'!AA73/R$4)</f>
      </c>
      <c r="S70" s="3">
        <f>IF('Reittien yksilöt'!AC73="","",10*'Reittien yksilöt'!AC73/S$4)</f>
      </c>
      <c r="T70" s="3">
        <f>IF('Reittien yksilöt'!AD73="","",10*'Reittien yksilöt'!AD73/T$4)</f>
      </c>
      <c r="U70" s="3">
        <f>IF('Reittien yksilöt'!AF73="","",10*'Reittien yksilöt'!AF73/U$4)</f>
      </c>
      <c r="V70" s="3">
        <f>IF('Reittien yksilöt'!AG73="","",10*'Reittien yksilöt'!AG73/V$4)</f>
      </c>
      <c r="W70" s="3">
        <f>IF('Reittien yksilöt'!AI73="","",10*'Reittien yksilöt'!AI73/W$4)</f>
      </c>
      <c r="X70" s="3">
        <f>IF('Reittien yksilöt'!AL73="","",10*'Reittien yksilöt'!AL73/X$4)</f>
      </c>
      <c r="Y70" s="3">
        <f>IF('Reittien yksilöt'!AM73="","",10*'Reittien yksilöt'!AM73/Y$4)</f>
      </c>
      <c r="Z70" s="3">
        <f>IF('Reittien yksilöt'!AP73="","",10*'Reittien yksilöt'!AP73/Z$4)</f>
      </c>
      <c r="AA70" s="3">
        <f>IF('Reittien yksilöt'!AQ73="","",10*'Reittien yksilöt'!AQ73/AA$4)</f>
      </c>
    </row>
    <row r="71" spans="1:27" ht="12.75">
      <c r="A71" s="1" t="str">
        <f>'Reittien yksilöt'!A74</f>
        <v>Varpunen</v>
      </c>
      <c r="B71">
        <f>'Reittien yksilöt'!B74</f>
        <v>45.02</v>
      </c>
      <c r="C71">
        <f>'Reittien yksilöt'!C74</f>
        <v>12.53</v>
      </c>
      <c r="D71">
        <f>'Reittien yksilöt'!D74</f>
        <v>12.45</v>
      </c>
      <c r="E71">
        <f>'Reittien yksilöt'!E74</f>
        <v>8.45</v>
      </c>
      <c r="F71">
        <f>'Reittien yksilöt'!F74</f>
        <v>12.4</v>
      </c>
      <c r="G71">
        <f>'Reittien yksilöt'!G74</f>
        <v>7.6</v>
      </c>
      <c r="H71" s="3">
        <f>'Reittien yksilöt'!J74</f>
        <v>14.326738991703891</v>
      </c>
      <c r="I71">
        <f>'Reittien yksilöt'!K74</f>
        <v>449</v>
      </c>
      <c r="J71" s="3">
        <f>IF('Reittien yksilöt'!L74="","",10*'Reittien yksilöt'!L74/J$4)</f>
        <v>9.166666666666666</v>
      </c>
      <c r="K71" s="3">
        <f>IF('Reittien yksilöt'!N74="","",10*'Reittien yksilöt'!N74/K$4)</f>
      </c>
      <c r="L71" s="3">
        <f>IF('Reittien yksilöt'!O74="","",10*'Reittien yksilöt'!O74/L$4)</f>
        <v>9.615384615384615</v>
      </c>
      <c r="M71" s="3">
        <f>IF('Reittien yksilöt'!P74="","",10*'Reittien yksilöt'!P74/M$4)</f>
      </c>
      <c r="N71" s="3">
        <f>IF('Reittien yksilöt'!Q74="","",10*'Reittien yksilöt'!Q74/N$4)</f>
        <v>10.344827586206897</v>
      </c>
      <c r="O71" s="3">
        <f>IF('Reittien yksilöt'!T74="","",10*'Reittien yksilöt'!T74/O$4)</f>
        <v>1.8181818181818181</v>
      </c>
      <c r="P71" s="3">
        <f>IF('Reittien yksilöt'!U74="","",10*'Reittien yksilöt'!U74/P$4)</f>
      </c>
      <c r="Q71" s="3">
        <f>IF('Reittien yksilöt'!X74="","",10*'Reittien yksilöt'!X74/Q$4)</f>
      </c>
      <c r="R71" s="3">
        <f>IF('Reittien yksilöt'!AA74="","",10*'Reittien yksilöt'!AA74/R$4)</f>
      </c>
      <c r="S71" s="3">
        <f>IF('Reittien yksilöt'!AC74="","",10*'Reittien yksilöt'!AC74/S$4)</f>
        <v>42.477876106194685</v>
      </c>
      <c r="T71" s="3">
        <f>IF('Reittien yksilöt'!AD74="","",10*'Reittien yksilöt'!AD74/T$4)</f>
        <v>5.769230769230769</v>
      </c>
      <c r="U71" s="3">
        <f>IF('Reittien yksilöt'!AF74="","",10*'Reittien yksilöt'!AF74/U$4)</f>
        <v>10</v>
      </c>
      <c r="V71" s="3">
        <f>IF('Reittien yksilöt'!AG74="","",10*'Reittien yksilöt'!AG74/V$4)</f>
        <v>0.9345794392523366</v>
      </c>
      <c r="W71" s="3">
        <f>IF('Reittien yksilöt'!AI74="","",10*'Reittien yksilöt'!AI74/W$4)</f>
        <v>55.26315789473684</v>
      </c>
      <c r="X71" s="3">
        <f>IF('Reittien yksilöt'!AL74="","",10*'Reittien yksilöt'!AL74/X$4)</f>
        <v>21.686746987951807</v>
      </c>
      <c r="Y71" s="3">
        <f>IF('Reittien yksilöt'!AM74="","",10*'Reittien yksilöt'!AM74/Y$4)</f>
      </c>
      <c r="Z71" s="3">
        <f>IF('Reittien yksilöt'!AP74="","",10*'Reittien yksilöt'!AP74/Z$4)</f>
      </c>
      <c r="AA71" s="3">
        <f>IF('Reittien yksilöt'!AQ74="","",10*'Reittien yksilöt'!AQ74/AA$4)</f>
      </c>
    </row>
    <row r="72" spans="1:27" ht="12.75">
      <c r="A72" s="1" t="str">
        <f>'Reittien yksilöt'!A75</f>
        <v>Pikkuvarpunen</v>
      </c>
      <c r="B72">
        <f>'Reittien yksilöt'!B75</f>
        <v>0</v>
      </c>
      <c r="C72">
        <f>'Reittien yksilöt'!C75</f>
        <v>0.21</v>
      </c>
      <c r="D72">
        <f>'Reittien yksilöt'!D75</f>
        <v>0.16</v>
      </c>
      <c r="E72">
        <f>'Reittien yksilöt'!E75</f>
        <v>0.15</v>
      </c>
      <c r="F72">
        <f>'Reittien yksilöt'!F75</f>
        <v>0.62</v>
      </c>
      <c r="G72">
        <f>'Reittien yksilöt'!G75</f>
        <v>1.09</v>
      </c>
      <c r="H72" s="3">
        <f>'Reittien yksilöt'!J75</f>
        <v>4.467134652201659</v>
      </c>
      <c r="I72">
        <f>'Reittien yksilöt'!K75</f>
        <v>140</v>
      </c>
      <c r="J72" s="3">
        <f>IF('Reittien yksilöt'!L75="","",10*'Reittien yksilöt'!L75/J$4)</f>
        <v>2.5</v>
      </c>
      <c r="K72" s="3">
        <f>IF('Reittien yksilöt'!N75="","",10*'Reittien yksilöt'!N75/K$4)</f>
      </c>
      <c r="L72" s="3">
        <f>IF('Reittien yksilöt'!O75="","",10*'Reittien yksilöt'!O75/L$4)</f>
      </c>
      <c r="M72" s="3">
        <f>IF('Reittien yksilöt'!P75="","",10*'Reittien yksilöt'!P75/M$4)</f>
      </c>
      <c r="N72" s="3">
        <f>IF('Reittien yksilöt'!Q75="","",10*'Reittien yksilöt'!Q75/N$4)</f>
      </c>
      <c r="O72" s="3">
        <f>IF('Reittien yksilöt'!T75="","",10*'Reittien yksilöt'!T75/O$4)</f>
        <v>1.8181818181818181</v>
      </c>
      <c r="P72" s="3">
        <f>IF('Reittien yksilöt'!U75="","",10*'Reittien yksilöt'!U75/P$4)</f>
        <v>5.925925925925926</v>
      </c>
      <c r="Q72" s="3">
        <f>IF('Reittien yksilöt'!X75="","",10*'Reittien yksilöt'!X75/Q$4)</f>
      </c>
      <c r="R72" s="3">
        <f>IF('Reittien yksilöt'!AA75="","",10*'Reittien yksilöt'!AA75/R$4)</f>
      </c>
      <c r="S72" s="3">
        <f>IF('Reittien yksilöt'!AC75="","",10*'Reittien yksilöt'!AC75/S$4)</f>
        <v>18.584070796460175</v>
      </c>
      <c r="T72" s="3">
        <f>IF('Reittien yksilöt'!AD75="","",10*'Reittien yksilöt'!AD75/T$4)</f>
      </c>
      <c r="U72" s="3">
        <f>IF('Reittien yksilöt'!AF75="","",10*'Reittien yksilöt'!AF75/U$4)</f>
      </c>
      <c r="V72" s="3">
        <f>IF('Reittien yksilöt'!AG75="","",10*'Reittien yksilöt'!AG75/V$4)</f>
      </c>
      <c r="W72" s="3">
        <f>IF('Reittien yksilöt'!AI75="","",10*'Reittien yksilöt'!AI75/W$4)</f>
      </c>
      <c r="X72" s="3">
        <f>IF('Reittien yksilöt'!AL75="","",10*'Reittien yksilöt'!AL75/X$4)</f>
      </c>
      <c r="Y72" s="3">
        <f>IF('Reittien yksilöt'!AM75="","",10*'Reittien yksilöt'!AM75/Y$4)</f>
      </c>
      <c r="Z72" s="3">
        <f>IF('Reittien yksilöt'!AP75="","",10*'Reittien yksilöt'!AP75/Z$4)</f>
      </c>
      <c r="AA72" s="3">
        <f>IF('Reittien yksilöt'!AQ75="","",10*'Reittien yksilöt'!AQ75/AA$4)</f>
      </c>
    </row>
    <row r="73" spans="1:27" ht="12.75">
      <c r="A73" s="1" t="str">
        <f>'Reittien yksilöt'!A76</f>
        <v>Peippo</v>
      </c>
      <c r="B73">
        <f>'Reittien yksilöt'!B76</f>
        <v>0.28</v>
      </c>
      <c r="C73">
        <f>'Reittien yksilöt'!C76</f>
        <v>0.03</v>
      </c>
      <c r="D73">
        <f>'Reittien yksilöt'!D76</f>
        <v>0.27</v>
      </c>
      <c r="E73">
        <f>'Reittien yksilöt'!E76</f>
        <v>0.13</v>
      </c>
      <c r="F73">
        <f>'Reittien yksilöt'!F76</f>
        <v>0.18</v>
      </c>
      <c r="G73">
        <f>'Reittien yksilöt'!G76</f>
        <v>0.12</v>
      </c>
      <c r="H73" s="3">
        <f>'Reittien yksilöt'!J76</f>
        <v>0.5424377791959157</v>
      </c>
      <c r="I73">
        <f>'Reittien yksilöt'!K76</f>
        <v>17</v>
      </c>
      <c r="J73" s="3">
        <f>IF('Reittien yksilöt'!L76="","",10*'Reittien yksilöt'!L76/J$4)</f>
      </c>
      <c r="K73" s="3">
        <f>IF('Reittien yksilöt'!N76="","",10*'Reittien yksilöt'!N76/K$4)</f>
      </c>
      <c r="L73" s="3">
        <f>IF('Reittien yksilöt'!O76="","",10*'Reittien yksilöt'!O76/L$4)</f>
        <v>0.9615384615384615</v>
      </c>
      <c r="M73" s="3">
        <f>IF('Reittien yksilöt'!P76="","",10*'Reittien yksilöt'!P76/M$4)</f>
      </c>
      <c r="N73" s="3">
        <f>IF('Reittien yksilöt'!Q76="","",10*'Reittien yksilöt'!Q76/N$4)</f>
      </c>
      <c r="O73" s="3">
        <f>IF('Reittien yksilöt'!T76="","",10*'Reittien yksilöt'!T76/O$4)</f>
      </c>
      <c r="P73" s="3">
        <f>IF('Reittien yksilöt'!U76="","",10*'Reittien yksilöt'!U76/P$4)</f>
        <v>1.4814814814814814</v>
      </c>
      <c r="Q73" s="3">
        <f>IF('Reittien yksilöt'!X76="","",10*'Reittien yksilöt'!X76/Q$4)</f>
      </c>
      <c r="R73" s="3">
        <f>IF('Reittien yksilöt'!AA76="","",10*'Reittien yksilöt'!AA76/R$4)</f>
        <v>0.9615384615384615</v>
      </c>
      <c r="S73" s="3">
        <f>IF('Reittien yksilöt'!AC76="","",10*'Reittien yksilöt'!AC76/S$4)</f>
      </c>
      <c r="T73" s="3">
        <f>IF('Reittien yksilöt'!AD76="","",10*'Reittien yksilöt'!AD76/T$4)</f>
      </c>
      <c r="U73" s="3">
        <f>IF('Reittien yksilöt'!AF76="","",10*'Reittien yksilöt'!AF76/U$4)</f>
        <v>0.5555555555555556</v>
      </c>
      <c r="V73" s="3">
        <f>IF('Reittien yksilöt'!AG76="","",10*'Reittien yksilöt'!AG76/V$4)</f>
      </c>
      <c r="W73" s="3">
        <f>IF('Reittien yksilöt'!AI76="","",10*'Reittien yksilöt'!AI76/W$4)</f>
        <v>2.6315789473684212</v>
      </c>
      <c r="X73" s="3">
        <f>IF('Reittien yksilöt'!AL76="","",10*'Reittien yksilöt'!AL76/X$4)</f>
      </c>
      <c r="Y73" s="3">
        <f>IF('Reittien yksilöt'!AM76="","",10*'Reittien yksilöt'!AM76/Y$4)</f>
      </c>
      <c r="Z73" s="3">
        <f>IF('Reittien yksilöt'!AP76="","",10*'Reittien yksilöt'!AP76/Z$4)</f>
      </c>
      <c r="AA73" s="3">
        <f>IF('Reittien yksilöt'!AQ76="","",10*'Reittien yksilöt'!AQ76/AA$4)</f>
      </c>
    </row>
    <row r="74" spans="1:27" ht="12.75">
      <c r="A74" s="1" t="str">
        <f>'Reittien yksilöt'!A77</f>
        <v>Järripeippo</v>
      </c>
      <c r="B74">
        <f>'Reittien yksilöt'!B77</f>
        <v>0.38</v>
      </c>
      <c r="C74">
        <f>'Reittien yksilöt'!C77</f>
        <v>0.05</v>
      </c>
      <c r="D74">
        <f>'Reittien yksilöt'!D77</f>
        <v>0.98</v>
      </c>
      <c r="E74">
        <f>'Reittien yksilöt'!E77</f>
        <v>0.38</v>
      </c>
      <c r="F74">
        <f>'Reittien yksilöt'!F77</f>
        <v>0.02</v>
      </c>
      <c r="G74">
        <f>'Reittien yksilöt'!G77</f>
        <v>0.02</v>
      </c>
      <c r="H74" s="3">
        <f>'Reittien yksilöt'!J77</f>
        <v>0.15954052329291638</v>
      </c>
      <c r="I74">
        <f>'Reittien yksilöt'!K77</f>
        <v>5</v>
      </c>
      <c r="J74" s="3">
        <f>IF('Reittien yksilöt'!L77="","",10*'Reittien yksilöt'!L77/J$4)</f>
      </c>
      <c r="K74" s="3">
        <f>IF('Reittien yksilöt'!N77="","",10*'Reittien yksilöt'!N77/K$4)</f>
      </c>
      <c r="L74" s="3">
        <f>IF('Reittien yksilöt'!O77="","",10*'Reittien yksilöt'!O77/L$4)</f>
      </c>
      <c r="M74" s="3">
        <f>IF('Reittien yksilöt'!P77="","",10*'Reittien yksilöt'!P77/M$4)</f>
      </c>
      <c r="N74" s="3">
        <f>IF('Reittien yksilöt'!Q77="","",10*'Reittien yksilöt'!Q77/N$4)</f>
      </c>
      <c r="O74" s="3">
        <f>IF('Reittien yksilöt'!T77="","",10*'Reittien yksilöt'!T77/O$4)</f>
      </c>
      <c r="P74" s="3">
        <f>IF('Reittien yksilöt'!U77="","",10*'Reittien yksilöt'!U77/P$4)</f>
      </c>
      <c r="Q74" s="3">
        <f>IF('Reittien yksilöt'!X77="","",10*'Reittien yksilöt'!X77/Q$4)</f>
      </c>
      <c r="R74" s="3">
        <f>IF('Reittien yksilöt'!AA77="","",10*'Reittien yksilöt'!AA77/R$4)</f>
      </c>
      <c r="S74" s="3">
        <f>IF('Reittien yksilöt'!AC77="","",10*'Reittien yksilöt'!AC77/S$4)</f>
      </c>
      <c r="T74" s="3">
        <f>IF('Reittien yksilöt'!AD77="","",10*'Reittien yksilöt'!AD77/T$4)</f>
      </c>
      <c r="U74" s="3">
        <f>IF('Reittien yksilöt'!AF77="","",10*'Reittien yksilöt'!AF77/U$4)</f>
      </c>
      <c r="V74" s="3">
        <f>IF('Reittien yksilöt'!AG77="","",10*'Reittien yksilöt'!AG77/V$4)</f>
      </c>
      <c r="W74" s="3">
        <f>IF('Reittien yksilöt'!AI77="","",10*'Reittien yksilöt'!AI77/W$4)</f>
      </c>
      <c r="X74" s="3">
        <f>IF('Reittien yksilöt'!AL77="","",10*'Reittien yksilöt'!AL77/X$4)</f>
        <v>1.2048192771084336</v>
      </c>
      <c r="Y74" s="3">
        <f>IF('Reittien yksilöt'!AM77="","",10*'Reittien yksilöt'!AM77/Y$4)</f>
      </c>
      <c r="Z74" s="3">
        <f>IF('Reittien yksilöt'!AP77="","",10*'Reittien yksilöt'!AP77/Z$4)</f>
      </c>
      <c r="AA74" s="3">
        <f>IF('Reittien yksilöt'!AQ77="","",10*'Reittien yksilöt'!AQ77/AA$4)</f>
      </c>
    </row>
    <row r="75" spans="1:27" ht="12.75">
      <c r="A75" s="1" t="str">
        <f>'Reittien yksilöt'!A78</f>
        <v>Viherpeippo</v>
      </c>
      <c r="B75">
        <f>'Reittien yksilöt'!B78</f>
        <v>16.09</v>
      </c>
      <c r="C75">
        <f>'Reittien yksilöt'!C78</f>
        <v>45.74</v>
      </c>
      <c r="D75">
        <f>'Reittien yksilöt'!D78</f>
        <v>47.34</v>
      </c>
      <c r="E75">
        <f>'Reittien yksilöt'!E78</f>
        <v>42.36</v>
      </c>
      <c r="F75">
        <f>'Reittien yksilöt'!F78</f>
        <v>70.79</v>
      </c>
      <c r="G75">
        <f>'Reittien yksilöt'!G78</f>
        <v>65.33</v>
      </c>
      <c r="H75" s="3">
        <f>'Reittien yksilöt'!J78</f>
        <v>92.11869814932992</v>
      </c>
      <c r="I75">
        <f>'Reittien yksilöt'!K78</f>
        <v>2887</v>
      </c>
      <c r="J75" s="3">
        <f>IF('Reittien yksilöt'!L78="","",10*'Reittien yksilöt'!L78/J$4)</f>
        <v>81.66666666666667</v>
      </c>
      <c r="K75" s="3">
        <f>IF('Reittien yksilöt'!N78="","",10*'Reittien yksilöt'!N78/K$4)</f>
        <v>14.545454545454545</v>
      </c>
      <c r="L75" s="3">
        <f>IF('Reittien yksilöt'!O78="","",10*'Reittien yksilöt'!O78/L$4)</f>
        <v>191.34615384615384</v>
      </c>
      <c r="M75" s="3">
        <f>IF('Reittien yksilöt'!P78="","",10*'Reittien yksilöt'!P78/M$4)</f>
        <v>25.757575757575758</v>
      </c>
      <c r="N75" s="3">
        <f>IF('Reittien yksilöt'!Q78="","",10*'Reittien yksilöt'!Q78/N$4)</f>
        <v>52.58620689655172</v>
      </c>
      <c r="O75" s="3">
        <f>IF('Reittien yksilöt'!T78="","",10*'Reittien yksilöt'!T78/O$4)</f>
        <v>112.72727272727273</v>
      </c>
      <c r="P75" s="3">
        <f>IF('Reittien yksilöt'!U78="","",10*'Reittien yksilöt'!U78/P$4)</f>
        <v>68.14814814814815</v>
      </c>
      <c r="Q75" s="3">
        <f>IF('Reittien yksilöt'!X78="","",10*'Reittien yksilöt'!X78/Q$4)</f>
        <v>52.04081632653061</v>
      </c>
      <c r="R75" s="3">
        <f>IF('Reittien yksilöt'!AA78="","",10*'Reittien yksilöt'!AA78/R$4)</f>
        <v>68.26923076923077</v>
      </c>
      <c r="S75" s="3">
        <f>IF('Reittien yksilöt'!AC78="","",10*'Reittien yksilöt'!AC78/S$4)</f>
        <v>93.80530973451327</v>
      </c>
      <c r="T75" s="3">
        <f>IF('Reittien yksilöt'!AD78="","",10*'Reittien yksilöt'!AD78/T$4)</f>
        <v>0.9615384615384615</v>
      </c>
      <c r="U75" s="3">
        <f>IF('Reittien yksilöt'!AF78="","",10*'Reittien yksilöt'!AF78/U$4)</f>
        <v>83.88888888888889</v>
      </c>
      <c r="V75" s="3">
        <f>IF('Reittien yksilöt'!AG78="","",10*'Reittien yksilöt'!AG78/V$4)</f>
        <v>66.35514018691589</v>
      </c>
      <c r="W75" s="3">
        <f>IF('Reittien yksilöt'!AI78="","",10*'Reittien yksilöt'!AI78/W$4)</f>
        <v>221.05263157894737</v>
      </c>
      <c r="X75" s="3">
        <f>IF('Reittien yksilöt'!AL78="","",10*'Reittien yksilöt'!AL78/X$4)</f>
        <v>42.16867469879518</v>
      </c>
      <c r="Y75" s="3">
        <f>IF('Reittien yksilöt'!AM78="","",10*'Reittien yksilöt'!AM78/Y$4)</f>
        <v>28.75</v>
      </c>
      <c r="Z75" s="3">
        <f>IF('Reittien yksilöt'!AP78="","",10*'Reittien yksilöt'!AP78/Z$4)</f>
        <v>57.4468085106383</v>
      </c>
      <c r="AA75" s="3">
        <f>IF('Reittien yksilöt'!AQ78="","",10*'Reittien yksilöt'!AQ78/AA$4)</f>
      </c>
    </row>
    <row r="76" spans="1:27" ht="12.75">
      <c r="A76" s="1" t="str">
        <f>'Reittien yksilöt'!A79</f>
        <v>Tikli</v>
      </c>
      <c r="B76">
        <f>'Reittien yksilöt'!B79</f>
        <v>0.13</v>
      </c>
      <c r="C76">
        <f>'Reittien yksilöt'!C79</f>
        <v>0.59</v>
      </c>
      <c r="D76">
        <f>'Reittien yksilöt'!D79</f>
        <v>1.46</v>
      </c>
      <c r="E76">
        <f>'Reittien yksilöt'!E79</f>
        <v>0.23</v>
      </c>
      <c r="F76">
        <f>'Reittien yksilöt'!F79</f>
        <v>1.72</v>
      </c>
      <c r="G76">
        <f>'Reittien yksilöt'!G79</f>
        <v>1.33</v>
      </c>
      <c r="H76" s="3">
        <f>'Reittien yksilöt'!J79</f>
        <v>0.47862156987874915</v>
      </c>
      <c r="I76">
        <f>'Reittien yksilöt'!K79</f>
        <v>15</v>
      </c>
      <c r="J76" s="3">
        <f>IF('Reittien yksilöt'!L79="","",10*'Reittien yksilöt'!L79/J$4)</f>
      </c>
      <c r="K76" s="3">
        <f>IF('Reittien yksilöt'!N79="","",10*'Reittien yksilöt'!N79/K$4)</f>
      </c>
      <c r="L76" s="3">
        <f>IF('Reittien yksilöt'!O79="","",10*'Reittien yksilöt'!O79/L$4)</f>
      </c>
      <c r="M76" s="3">
        <f>IF('Reittien yksilöt'!P79="","",10*'Reittien yksilöt'!P79/M$4)</f>
      </c>
      <c r="N76" s="3">
        <f>IF('Reittien yksilöt'!Q79="","",10*'Reittien yksilöt'!Q79/N$4)</f>
      </c>
      <c r="O76" s="3">
        <f>IF('Reittien yksilöt'!T79="","",10*'Reittien yksilöt'!T79/O$4)</f>
      </c>
      <c r="P76" s="3">
        <f>IF('Reittien yksilöt'!U79="","",10*'Reittien yksilöt'!U79/P$4)</f>
      </c>
      <c r="Q76" s="3">
        <f>IF('Reittien yksilöt'!X79="","",10*'Reittien yksilöt'!X79/Q$4)</f>
      </c>
      <c r="R76" s="3">
        <f>IF('Reittien yksilöt'!AA79="","",10*'Reittien yksilöt'!AA79/R$4)</f>
      </c>
      <c r="S76" s="3">
        <f>IF('Reittien yksilöt'!AC79="","",10*'Reittien yksilöt'!AC79/S$4)</f>
      </c>
      <c r="T76" s="3">
        <f>IF('Reittien yksilöt'!AD79="","",10*'Reittien yksilöt'!AD79/T$4)</f>
      </c>
      <c r="U76" s="3">
        <f>IF('Reittien yksilöt'!AF79="","",10*'Reittien yksilöt'!AF79/U$4)</f>
      </c>
      <c r="V76" s="3">
        <f>IF('Reittien yksilöt'!AG79="","",10*'Reittien yksilöt'!AG79/V$4)</f>
      </c>
      <c r="W76" s="3">
        <f>IF('Reittien yksilöt'!AI79="","",10*'Reittien yksilöt'!AI79/W$4)</f>
      </c>
      <c r="X76" s="3">
        <f>IF('Reittien yksilöt'!AL79="","",10*'Reittien yksilöt'!AL79/X$4)</f>
        <v>2.4096385542168672</v>
      </c>
      <c r="Y76" s="3">
        <f>IF('Reittien yksilöt'!AM79="","",10*'Reittien yksilöt'!AM79/Y$4)</f>
      </c>
      <c r="Z76" s="3">
        <f>IF('Reittien yksilöt'!AP79="","",10*'Reittien yksilöt'!AP79/Z$4)</f>
      </c>
      <c r="AA76" s="3">
        <f>IF('Reittien yksilöt'!AQ79="","",10*'Reittien yksilöt'!AQ79/AA$4)</f>
      </c>
    </row>
    <row r="77" spans="1:27" ht="12.75">
      <c r="A77" s="1" t="str">
        <f>'Reittien yksilöt'!A80</f>
        <v>Vihervarpunen</v>
      </c>
      <c r="B77">
        <f>'Reittien yksilöt'!B80</f>
        <v>0.81</v>
      </c>
      <c r="C77">
        <f>'Reittien yksilöt'!C80</f>
        <v>0.85</v>
      </c>
      <c r="D77">
        <f>'Reittien yksilöt'!D80</f>
        <v>72.69</v>
      </c>
      <c r="E77">
        <f>'Reittien yksilöt'!E80</f>
        <v>2.16</v>
      </c>
      <c r="F77">
        <f>'Reittien yksilöt'!F80</f>
        <v>35.35</v>
      </c>
      <c r="G77">
        <f>'Reittien yksilöt'!G80</f>
        <v>0.08</v>
      </c>
      <c r="H77" s="3">
        <f>'Reittien yksilöt'!J80</f>
        <v>0.35098915124441604</v>
      </c>
      <c r="I77">
        <f>'Reittien yksilöt'!K80</f>
        <v>11</v>
      </c>
      <c r="J77" s="3">
        <f>IF('Reittien yksilöt'!L80="","",10*'Reittien yksilöt'!L80/J$4)</f>
        <v>0.8333333333333334</v>
      </c>
      <c r="K77" s="3">
        <f>IF('Reittien yksilöt'!N80="","",10*'Reittien yksilöt'!N80/K$4)</f>
      </c>
      <c r="L77" s="3">
        <f>IF('Reittien yksilöt'!O80="","",10*'Reittien yksilöt'!O80/L$4)</f>
      </c>
      <c r="M77" s="3">
        <f>IF('Reittien yksilöt'!P80="","",10*'Reittien yksilöt'!P80/M$4)</f>
      </c>
      <c r="N77" s="3">
        <f>IF('Reittien yksilöt'!Q80="","",10*'Reittien yksilöt'!Q80/N$4)</f>
      </c>
      <c r="O77" s="3">
        <f>IF('Reittien yksilöt'!T80="","",10*'Reittien yksilöt'!T80/O$4)</f>
      </c>
      <c r="P77" s="3">
        <f>IF('Reittien yksilöt'!U80="","",10*'Reittien yksilöt'!U80/P$4)</f>
      </c>
      <c r="Q77" s="3">
        <f>IF('Reittien yksilöt'!X80="","",10*'Reittien yksilöt'!X80/Q$4)</f>
        <v>6.122448979591836</v>
      </c>
      <c r="R77" s="3">
        <f>IF('Reittien yksilöt'!AA80="","",10*'Reittien yksilöt'!AA80/R$4)</f>
      </c>
      <c r="S77" s="3">
        <f>IF('Reittien yksilöt'!AC80="","",10*'Reittien yksilöt'!AC80/S$4)</f>
      </c>
      <c r="T77" s="3">
        <f>IF('Reittien yksilöt'!AD80="","",10*'Reittien yksilöt'!AD80/T$4)</f>
      </c>
      <c r="U77" s="3">
        <f>IF('Reittien yksilöt'!AF80="","",10*'Reittien yksilöt'!AF80/U$4)</f>
      </c>
      <c r="V77" s="3">
        <f>IF('Reittien yksilöt'!AG80="","",10*'Reittien yksilöt'!AG80/V$4)</f>
      </c>
      <c r="W77" s="3">
        <f>IF('Reittien yksilöt'!AI80="","",10*'Reittien yksilöt'!AI80/W$4)</f>
      </c>
      <c r="X77" s="3">
        <f>IF('Reittien yksilöt'!AL80="","",10*'Reittien yksilöt'!AL80/X$4)</f>
      </c>
      <c r="Y77" s="3">
        <f>IF('Reittien yksilöt'!AM80="","",10*'Reittien yksilöt'!AM80/Y$4)</f>
        <v>1.25</v>
      </c>
      <c r="Z77" s="3">
        <f>IF('Reittien yksilöt'!AP80="","",10*'Reittien yksilöt'!AP80/Z$4)</f>
      </c>
      <c r="AA77" s="3">
        <f>IF('Reittien yksilöt'!AQ80="","",10*'Reittien yksilöt'!AQ80/AA$4)</f>
      </c>
    </row>
    <row r="78" spans="1:27" ht="12.75">
      <c r="A78" s="1" t="str">
        <f>'Reittien yksilöt'!A81</f>
        <v>Hemppo</v>
      </c>
      <c r="B78">
        <f>'Reittien yksilöt'!B81</f>
        <v>0</v>
      </c>
      <c r="C78">
        <f>'Reittien yksilöt'!C81</f>
        <v>0</v>
      </c>
      <c r="D78">
        <f>'Reittien yksilöt'!D81</f>
        <v>0.19</v>
      </c>
      <c r="E78">
        <f>'Reittien yksilöt'!E81</f>
        <v>0</v>
      </c>
      <c r="F78">
        <f>'Reittien yksilöt'!F81</f>
        <v>0</v>
      </c>
      <c r="G78">
        <f>'Reittien yksilöt'!G81</f>
        <v>0.1</v>
      </c>
      <c r="H78" s="3">
        <f>'Reittien yksilöt'!J81</f>
        <v>0</v>
      </c>
      <c r="I78">
        <f>'Reittien yksilöt'!K81</f>
        <v>0</v>
      </c>
      <c r="J78" s="3">
        <f>IF('Reittien yksilöt'!L81="","",10*'Reittien yksilöt'!L81/J$4)</f>
      </c>
      <c r="K78" s="3">
        <f>IF('Reittien yksilöt'!N81="","",10*'Reittien yksilöt'!N81/K$4)</f>
      </c>
      <c r="L78" s="3">
        <f>IF('Reittien yksilöt'!O81="","",10*'Reittien yksilöt'!O81/L$4)</f>
      </c>
      <c r="M78" s="3">
        <f>IF('Reittien yksilöt'!P81="","",10*'Reittien yksilöt'!P81/M$4)</f>
      </c>
      <c r="N78" s="3">
        <f>IF('Reittien yksilöt'!Q81="","",10*'Reittien yksilöt'!Q81/N$4)</f>
      </c>
      <c r="O78" s="3">
        <f>IF('Reittien yksilöt'!T81="","",10*'Reittien yksilöt'!T81/O$4)</f>
      </c>
      <c r="P78" s="3">
        <f>IF('Reittien yksilöt'!U81="","",10*'Reittien yksilöt'!U81/P$4)</f>
      </c>
      <c r="Q78" s="3">
        <f>IF('Reittien yksilöt'!X81="","",10*'Reittien yksilöt'!X81/Q$4)</f>
      </c>
      <c r="R78" s="3">
        <f>IF('Reittien yksilöt'!AA81="","",10*'Reittien yksilöt'!AA81/R$4)</f>
      </c>
      <c r="S78" s="3">
        <f>IF('Reittien yksilöt'!AC81="","",10*'Reittien yksilöt'!AC81/S$4)</f>
      </c>
      <c r="T78" s="3">
        <f>IF('Reittien yksilöt'!AD81="","",10*'Reittien yksilöt'!AD81/T$4)</f>
      </c>
      <c r="U78" s="3">
        <f>IF('Reittien yksilöt'!AF81="","",10*'Reittien yksilöt'!AF81/U$4)</f>
      </c>
      <c r="V78" s="3">
        <f>IF('Reittien yksilöt'!AG81="","",10*'Reittien yksilöt'!AG81/V$4)</f>
      </c>
      <c r="W78" s="3">
        <f>IF('Reittien yksilöt'!AI81="","",10*'Reittien yksilöt'!AI81/W$4)</f>
      </c>
      <c r="X78" s="3">
        <f>IF('Reittien yksilöt'!AL81="","",10*'Reittien yksilöt'!AL81/X$4)</f>
      </c>
      <c r="Y78" s="3">
        <f>IF('Reittien yksilöt'!AM81="","",10*'Reittien yksilöt'!AM81/Y$4)</f>
      </c>
      <c r="Z78" s="3">
        <f>IF('Reittien yksilöt'!AP81="","",10*'Reittien yksilöt'!AP81/Z$4)</f>
      </c>
      <c r="AA78" s="3">
        <f>IF('Reittien yksilöt'!AQ81="","",10*'Reittien yksilöt'!AQ81/AA$4)</f>
      </c>
    </row>
    <row r="79" spans="1:27" ht="12.75">
      <c r="A79" s="1" t="str">
        <f>'Reittien yksilöt'!A82</f>
        <v>Urpiainen</v>
      </c>
      <c r="B79">
        <f>'Reittien yksilöt'!B82</f>
        <v>3.46</v>
      </c>
      <c r="C79">
        <f>'Reittien yksilöt'!C82</f>
        <v>1.09</v>
      </c>
      <c r="D79">
        <f>'Reittien yksilöt'!D82</f>
        <v>62.71</v>
      </c>
      <c r="E79">
        <f>'Reittien yksilöt'!E82</f>
        <v>0.69</v>
      </c>
      <c r="F79">
        <f>'Reittien yksilöt'!F82</f>
        <v>23.85</v>
      </c>
      <c r="G79">
        <f>'Reittien yksilöt'!G82</f>
        <v>0.14</v>
      </c>
      <c r="H79" s="3">
        <f>'Reittien yksilöt'!J82</f>
        <v>1.148691767708998</v>
      </c>
      <c r="I79">
        <f>'Reittien yksilöt'!K82</f>
        <v>36</v>
      </c>
      <c r="J79" s="3">
        <f>IF('Reittien yksilöt'!L82="","",10*'Reittien yksilöt'!L82/J$4)</f>
        <v>15</v>
      </c>
      <c r="K79" s="3">
        <f>IF('Reittien yksilöt'!N82="","",10*'Reittien yksilöt'!N82/K$4)</f>
      </c>
      <c r="L79" s="3">
        <f>IF('Reittien yksilöt'!O82="","",10*'Reittien yksilöt'!O82/L$4)</f>
      </c>
      <c r="M79" s="3">
        <f>IF('Reittien yksilöt'!P82="","",10*'Reittien yksilöt'!P82/M$4)</f>
      </c>
      <c r="N79" s="3">
        <f>IF('Reittien yksilöt'!Q82="","",10*'Reittien yksilöt'!Q82/N$4)</f>
        <v>1.7241379310344829</v>
      </c>
      <c r="O79" s="3">
        <f>IF('Reittien yksilöt'!T82="","",10*'Reittien yksilöt'!T82/O$4)</f>
      </c>
      <c r="P79" s="3">
        <f>IF('Reittien yksilöt'!U82="","",10*'Reittien yksilöt'!U82/P$4)</f>
      </c>
      <c r="Q79" s="3">
        <f>IF('Reittien yksilöt'!X82="","",10*'Reittien yksilöt'!X82/Q$4)</f>
      </c>
      <c r="R79" s="3">
        <f>IF('Reittien yksilöt'!AA82="","",10*'Reittien yksilöt'!AA82/R$4)</f>
      </c>
      <c r="S79" s="3">
        <f>IF('Reittien yksilöt'!AC82="","",10*'Reittien yksilöt'!AC82/S$4)</f>
      </c>
      <c r="T79" s="3">
        <f>IF('Reittien yksilöt'!AD82="","",10*'Reittien yksilöt'!AD82/T$4)</f>
        <v>0.9615384615384615</v>
      </c>
      <c r="U79" s="3">
        <f>IF('Reittien yksilöt'!AF82="","",10*'Reittien yksilöt'!AF82/U$4)</f>
        <v>0.5555555555555556</v>
      </c>
      <c r="V79" s="3">
        <f>IF('Reittien yksilöt'!AG82="","",10*'Reittien yksilöt'!AG82/V$4)</f>
      </c>
      <c r="W79" s="3">
        <f>IF('Reittien yksilöt'!AI82="","",10*'Reittien yksilöt'!AI82/W$4)</f>
      </c>
      <c r="X79" s="3">
        <f>IF('Reittien yksilöt'!AL82="","",10*'Reittien yksilöt'!AL82/X$4)</f>
      </c>
      <c r="Y79" s="3">
        <f>IF('Reittien yksilöt'!AM82="","",10*'Reittien yksilöt'!AM82/Y$4)</f>
      </c>
      <c r="Z79" s="3">
        <f>IF('Reittien yksilöt'!AP82="","",10*'Reittien yksilöt'!AP82/Z$4)</f>
      </c>
      <c r="AA79" s="3">
        <f>IF('Reittien yksilöt'!AQ82="","",10*'Reittien yksilöt'!AQ82/AA$4)</f>
      </c>
    </row>
    <row r="80" spans="1:27" ht="12.75">
      <c r="A80" s="1" t="str">
        <f>'Reittien yksilöt'!A83</f>
        <v>Tundraurpiainen</v>
      </c>
      <c r="B80">
        <f>'Reittien yksilöt'!B83</f>
        <v>0</v>
      </c>
      <c r="C80">
        <f>'Reittien yksilöt'!C83</f>
        <v>0</v>
      </c>
      <c r="D80">
        <f>'Reittien yksilöt'!D83</f>
        <v>0.21</v>
      </c>
      <c r="E80">
        <f>'Reittien yksilöt'!E83</f>
        <v>0</v>
      </c>
      <c r="F80">
        <f>'Reittien yksilöt'!F83</f>
        <v>0.04</v>
      </c>
      <c r="G80">
        <f>'Reittien yksilöt'!G83</f>
        <v>0</v>
      </c>
      <c r="H80" s="3">
        <f>'Reittien yksilöt'!J83</f>
        <v>0</v>
      </c>
      <c r="I80">
        <f>'Reittien yksilöt'!K83</f>
        <v>0</v>
      </c>
      <c r="J80" s="3">
        <f>IF('Reittien yksilöt'!L83="","",10*'Reittien yksilöt'!L83/J$4)</f>
      </c>
      <c r="K80" s="3">
        <f>IF('Reittien yksilöt'!N83="","",10*'Reittien yksilöt'!N83/K$4)</f>
      </c>
      <c r="L80" s="3">
        <f>IF('Reittien yksilöt'!O83="","",10*'Reittien yksilöt'!O83/L$4)</f>
      </c>
      <c r="M80" s="3">
        <f>IF('Reittien yksilöt'!P83="","",10*'Reittien yksilöt'!P83/M$4)</f>
      </c>
      <c r="N80" s="3">
        <f>IF('Reittien yksilöt'!Q83="","",10*'Reittien yksilöt'!Q83/N$4)</f>
      </c>
      <c r="O80" s="3">
        <f>IF('Reittien yksilöt'!T83="","",10*'Reittien yksilöt'!T83/O$4)</f>
      </c>
      <c r="P80" s="3">
        <f>IF('Reittien yksilöt'!U83="","",10*'Reittien yksilöt'!U83/P$4)</f>
      </c>
      <c r="Q80" s="3">
        <f>IF('Reittien yksilöt'!X83="","",10*'Reittien yksilöt'!X83/Q$4)</f>
      </c>
      <c r="R80" s="3">
        <f>IF('Reittien yksilöt'!AA83="","",10*'Reittien yksilöt'!AA83/R$4)</f>
      </c>
      <c r="S80" s="3">
        <f>IF('Reittien yksilöt'!AC83="","",10*'Reittien yksilöt'!AC83/S$4)</f>
      </c>
      <c r="T80" s="3">
        <f>IF('Reittien yksilöt'!AD83="","",10*'Reittien yksilöt'!AD83/T$4)</f>
      </c>
      <c r="U80" s="3">
        <f>IF('Reittien yksilöt'!AF83="","",10*'Reittien yksilöt'!AF83/U$4)</f>
      </c>
      <c r="V80" s="3">
        <f>IF('Reittien yksilöt'!AG83="","",10*'Reittien yksilöt'!AG83/V$4)</f>
      </c>
      <c r="W80" s="3">
        <f>IF('Reittien yksilöt'!AI83="","",10*'Reittien yksilöt'!AI83/W$4)</f>
      </c>
      <c r="X80" s="3">
        <f>IF('Reittien yksilöt'!AL83="","",10*'Reittien yksilöt'!AL83/X$4)</f>
      </c>
      <c r="Y80" s="3">
        <f>IF('Reittien yksilöt'!AM83="","",10*'Reittien yksilöt'!AM83/Y$4)</f>
      </c>
      <c r="Z80" s="3">
        <f>IF('Reittien yksilöt'!AP83="","",10*'Reittien yksilöt'!AP83/Z$4)</f>
      </c>
      <c r="AA80" s="3">
        <f>IF('Reittien yksilöt'!AQ83="","",10*'Reittien yksilöt'!AQ83/AA$4)</f>
      </c>
    </row>
    <row r="81" spans="1:27" ht="12.75">
      <c r="A81" s="1" t="str">
        <f>'Reittien yksilöt'!A84</f>
        <v>Pikkukäpylintu</v>
      </c>
      <c r="B81">
        <f>'Reittien yksilöt'!B84</f>
        <v>0.6</v>
      </c>
      <c r="C81">
        <f>'Reittien yksilöt'!C84</f>
        <v>0.08</v>
      </c>
      <c r="D81">
        <f>'Reittien yksilöt'!D84</f>
        <v>0.35</v>
      </c>
      <c r="E81">
        <f>'Reittien yksilöt'!E84</f>
        <v>0</v>
      </c>
      <c r="F81">
        <f>'Reittien yksilöt'!F84</f>
        <v>1.72</v>
      </c>
      <c r="G81">
        <f>'Reittien yksilöt'!G84</f>
        <v>0</v>
      </c>
      <c r="H81" s="3">
        <f>'Reittien yksilöt'!J84</f>
        <v>0</v>
      </c>
      <c r="I81">
        <f>'Reittien yksilöt'!K84</f>
        <v>0</v>
      </c>
      <c r="J81" s="3">
        <f>IF('Reittien yksilöt'!L84="","",10*'Reittien yksilöt'!L84/J$4)</f>
      </c>
      <c r="K81" s="3">
        <f>IF('Reittien yksilöt'!N84="","",10*'Reittien yksilöt'!N84/K$4)</f>
      </c>
      <c r="L81" s="3">
        <f>IF('Reittien yksilöt'!O84="","",10*'Reittien yksilöt'!O84/L$4)</f>
      </c>
      <c r="M81" s="3">
        <f>IF('Reittien yksilöt'!P84="","",10*'Reittien yksilöt'!P84/M$4)</f>
      </c>
      <c r="N81" s="3">
        <f>IF('Reittien yksilöt'!Q84="","",10*'Reittien yksilöt'!Q84/N$4)</f>
      </c>
      <c r="O81" s="3">
        <f>IF('Reittien yksilöt'!T84="","",10*'Reittien yksilöt'!T84/O$4)</f>
      </c>
      <c r="P81" s="3">
        <f>IF('Reittien yksilöt'!U84="","",10*'Reittien yksilöt'!U84/P$4)</f>
      </c>
      <c r="Q81" s="3">
        <f>IF('Reittien yksilöt'!X84="","",10*'Reittien yksilöt'!X84/Q$4)</f>
      </c>
      <c r="R81" s="3">
        <f>IF('Reittien yksilöt'!AA84="","",10*'Reittien yksilöt'!AA84/R$4)</f>
      </c>
      <c r="S81" s="3">
        <f>IF('Reittien yksilöt'!AC84="","",10*'Reittien yksilöt'!AC84/S$4)</f>
      </c>
      <c r="T81" s="3">
        <f>IF('Reittien yksilöt'!AD84="","",10*'Reittien yksilöt'!AD84/T$4)</f>
      </c>
      <c r="U81" s="3">
        <f>IF('Reittien yksilöt'!AF84="","",10*'Reittien yksilöt'!AF84/U$4)</f>
      </c>
      <c r="V81" s="3">
        <f>IF('Reittien yksilöt'!AG84="","",10*'Reittien yksilöt'!AG84/V$4)</f>
      </c>
      <c r="W81" s="3">
        <f>IF('Reittien yksilöt'!AI84="","",10*'Reittien yksilöt'!AI84/W$4)</f>
      </c>
      <c r="X81" s="3">
        <f>IF('Reittien yksilöt'!AL84="","",10*'Reittien yksilöt'!AL84/X$4)</f>
      </c>
      <c r="Y81" s="3">
        <f>IF('Reittien yksilöt'!AM84="","",10*'Reittien yksilöt'!AM84/Y$4)</f>
      </c>
      <c r="Z81" s="3">
        <f>IF('Reittien yksilöt'!AP84="","",10*'Reittien yksilöt'!AP84/Z$4)</f>
      </c>
      <c r="AA81" s="3">
        <f>IF('Reittien yksilöt'!AQ84="","",10*'Reittien yksilöt'!AQ84/AA$4)</f>
      </c>
    </row>
    <row r="82" spans="1:27" ht="12.75">
      <c r="A82" s="1" t="str">
        <f>'Reittien yksilöt'!A85</f>
        <v>Käpylintulaji</v>
      </c>
      <c r="B82">
        <f>'Reittien yksilöt'!B85</f>
        <v>0.73</v>
      </c>
      <c r="C82">
        <f>'Reittien yksilöt'!C85</f>
        <v>0.19</v>
      </c>
      <c r="D82">
        <f>'Reittien yksilöt'!D85</f>
        <v>0.37</v>
      </c>
      <c r="E82">
        <f>'Reittien yksilöt'!E85</f>
        <v>0.05</v>
      </c>
      <c r="F82">
        <f>'Reittien yksilöt'!F85</f>
        <v>2.78</v>
      </c>
      <c r="G82">
        <f>'Reittien yksilöt'!G85</f>
        <v>0.14</v>
      </c>
      <c r="H82" s="3">
        <f>'Reittien yksilöt'!J85</f>
        <v>0.2552648372686662</v>
      </c>
      <c r="I82">
        <f>'Reittien yksilöt'!K85</f>
        <v>8</v>
      </c>
      <c r="J82" s="3">
        <f>IF('Reittien yksilöt'!L85="","",10*'Reittien yksilöt'!L85/J$4)</f>
        <v>3.3333333333333335</v>
      </c>
      <c r="K82" s="3">
        <f>IF('Reittien yksilöt'!N85="","",10*'Reittien yksilöt'!N85/K$4)</f>
      </c>
      <c r="L82" s="3">
        <f>IF('Reittien yksilöt'!O85="","",10*'Reittien yksilöt'!O85/L$4)</f>
      </c>
      <c r="M82" s="3">
        <f>IF('Reittien yksilöt'!P85="","",10*'Reittien yksilöt'!P85/M$4)</f>
      </c>
      <c r="N82" s="3">
        <f>IF('Reittien yksilöt'!Q85="","",10*'Reittien yksilöt'!Q85/N$4)</f>
      </c>
      <c r="O82" s="3">
        <f>IF('Reittien yksilöt'!T85="","",10*'Reittien yksilöt'!T85/O$4)</f>
      </c>
      <c r="P82" s="3">
        <f>IF('Reittien yksilöt'!U85="","",10*'Reittien yksilöt'!U85/P$4)</f>
      </c>
      <c r="Q82" s="3">
        <f>IF('Reittien yksilöt'!X85="","",10*'Reittien yksilöt'!X85/Q$4)</f>
      </c>
      <c r="R82" s="3">
        <f>IF('Reittien yksilöt'!AA85="","",10*'Reittien yksilöt'!AA85/R$4)</f>
      </c>
      <c r="S82" s="3">
        <f>IF('Reittien yksilöt'!AC85="","",10*'Reittien yksilöt'!AC85/S$4)</f>
      </c>
      <c r="T82" s="3">
        <f>IF('Reittien yksilöt'!AD85="","",10*'Reittien yksilöt'!AD85/T$4)</f>
      </c>
      <c r="U82" s="3">
        <f>IF('Reittien yksilöt'!AF85="","",10*'Reittien yksilöt'!AF85/U$4)</f>
      </c>
      <c r="V82" s="3">
        <f>IF('Reittien yksilöt'!AG85="","",10*'Reittien yksilöt'!AG85/V$4)</f>
      </c>
      <c r="W82" s="3">
        <f>IF('Reittien yksilöt'!AI85="","",10*'Reittien yksilöt'!AI85/W$4)</f>
      </c>
      <c r="X82" s="3">
        <f>IF('Reittien yksilöt'!AL85="","",10*'Reittien yksilöt'!AL85/X$4)</f>
      </c>
      <c r="Y82" s="3">
        <f>IF('Reittien yksilöt'!AM85="","",10*'Reittien yksilöt'!AM85/Y$4)</f>
      </c>
      <c r="Z82" s="3">
        <f>IF('Reittien yksilöt'!AP85="","",10*'Reittien yksilöt'!AP85/Z$4)</f>
      </c>
      <c r="AA82" s="3">
        <f>IF('Reittien yksilöt'!AQ85="","",10*'Reittien yksilöt'!AQ85/AA$4)</f>
      </c>
    </row>
    <row r="83" spans="1:27" ht="12.75">
      <c r="A83" s="1" t="str">
        <f>'Reittien yksilöt'!A86</f>
        <v>Isokäpylintu</v>
      </c>
      <c r="B83">
        <f>'Reittien yksilöt'!B86</f>
        <v>0.07</v>
      </c>
      <c r="C83">
        <f>'Reittien yksilöt'!C86</f>
        <v>0</v>
      </c>
      <c r="D83">
        <f>'Reittien yksilöt'!D86</f>
        <v>0.13</v>
      </c>
      <c r="E83">
        <f>'Reittien yksilöt'!E86</f>
        <v>0</v>
      </c>
      <c r="F83">
        <f>'Reittien yksilöt'!F86</f>
        <v>0.11</v>
      </c>
      <c r="G83">
        <f>'Reittien yksilöt'!G86</f>
        <v>0.02</v>
      </c>
      <c r="H83" s="3">
        <f>'Reittien yksilöt'!J86</f>
        <v>0.38289725590299933</v>
      </c>
      <c r="I83">
        <f>'Reittien yksilöt'!K86</f>
        <v>12</v>
      </c>
      <c r="J83" s="3">
        <f>IF('Reittien yksilöt'!L86="","",10*'Reittien yksilöt'!L86/J$4)</f>
      </c>
      <c r="K83" s="3">
        <f>IF('Reittien yksilöt'!N86="","",10*'Reittien yksilöt'!N86/K$4)</f>
      </c>
      <c r="L83" s="3">
        <f>IF('Reittien yksilöt'!O86="","",10*'Reittien yksilöt'!O86/L$4)</f>
      </c>
      <c r="M83" s="3">
        <f>IF('Reittien yksilöt'!P86="","",10*'Reittien yksilöt'!P86/M$4)</f>
      </c>
      <c r="N83" s="3">
        <f>IF('Reittien yksilöt'!Q86="","",10*'Reittien yksilöt'!Q86/N$4)</f>
      </c>
      <c r="O83" s="3">
        <f>IF('Reittien yksilöt'!T86="","",10*'Reittien yksilöt'!T86/O$4)</f>
      </c>
      <c r="P83" s="3">
        <f>IF('Reittien yksilöt'!U86="","",10*'Reittien yksilöt'!U86/P$4)</f>
      </c>
      <c r="Q83" s="3">
        <f>IF('Reittien yksilöt'!X86="","",10*'Reittien yksilöt'!X86/Q$4)</f>
      </c>
      <c r="R83" s="3">
        <f>IF('Reittien yksilöt'!AA86="","",10*'Reittien yksilöt'!AA86/R$4)</f>
        <v>5.769230769230769</v>
      </c>
      <c r="S83" s="3">
        <f>IF('Reittien yksilöt'!AC86="","",10*'Reittien yksilöt'!AC86/S$4)</f>
      </c>
      <c r="T83" s="3">
        <f>IF('Reittien yksilöt'!AD86="","",10*'Reittien yksilöt'!AD86/T$4)</f>
      </c>
      <c r="U83" s="3">
        <f>IF('Reittien yksilöt'!AF86="","",10*'Reittien yksilöt'!AF86/U$4)</f>
      </c>
      <c r="V83" s="3">
        <f>IF('Reittien yksilöt'!AG86="","",10*'Reittien yksilöt'!AG86/V$4)</f>
      </c>
      <c r="W83" s="3">
        <f>IF('Reittien yksilöt'!AI86="","",10*'Reittien yksilöt'!AI86/W$4)</f>
      </c>
      <c r="X83" s="3">
        <f>IF('Reittien yksilöt'!AL86="","",10*'Reittien yksilöt'!AL86/X$4)</f>
      </c>
      <c r="Y83" s="3">
        <f>IF('Reittien yksilöt'!AM86="","",10*'Reittien yksilöt'!AM86/Y$4)</f>
      </c>
      <c r="Z83" s="3">
        <f>IF('Reittien yksilöt'!AP86="","",10*'Reittien yksilöt'!AP86/Z$4)</f>
      </c>
      <c r="AA83" s="3">
        <f>IF('Reittien yksilöt'!AQ86="","",10*'Reittien yksilöt'!AQ86/AA$4)</f>
      </c>
    </row>
    <row r="84" spans="1:27" ht="12.75">
      <c r="A84" s="1" t="str">
        <f>'Reittien yksilöt'!A87</f>
        <v>Punatulkku</v>
      </c>
      <c r="B84">
        <f>'Reittien yksilöt'!B87</f>
        <v>7.34</v>
      </c>
      <c r="C84">
        <f>'Reittien yksilöt'!C87</f>
        <v>6.38</v>
      </c>
      <c r="D84">
        <f>'Reittien yksilöt'!D87</f>
        <v>16.44</v>
      </c>
      <c r="E84">
        <f>'Reittien yksilöt'!E87</f>
        <v>7.61</v>
      </c>
      <c r="F84">
        <f>'Reittien yksilöt'!F87</f>
        <v>25.88</v>
      </c>
      <c r="G84">
        <f>'Reittien yksilöt'!G87</f>
        <v>7.07</v>
      </c>
      <c r="H84" s="3">
        <f>'Reittien yksilöt'!J87</f>
        <v>5.328653477983408</v>
      </c>
      <c r="I84">
        <f>'Reittien yksilöt'!K87</f>
        <v>167</v>
      </c>
      <c r="J84" s="3">
        <f>IF('Reittien yksilöt'!L87="","",10*'Reittien yksilöt'!L87/J$4)</f>
        <v>5</v>
      </c>
      <c r="K84" s="3">
        <f>IF('Reittien yksilöt'!N87="","",10*'Reittien yksilöt'!N87/K$4)</f>
      </c>
      <c r="L84" s="3">
        <f>IF('Reittien yksilöt'!O87="","",10*'Reittien yksilöt'!O87/L$4)</f>
      </c>
      <c r="M84" s="3">
        <f>IF('Reittien yksilöt'!P87="","",10*'Reittien yksilöt'!P87/M$4)</f>
      </c>
      <c r="N84" s="3">
        <f>IF('Reittien yksilöt'!Q87="","",10*'Reittien yksilöt'!Q87/N$4)</f>
        <v>8.620689655172415</v>
      </c>
      <c r="O84" s="3">
        <f>IF('Reittien yksilöt'!T87="","",10*'Reittien yksilöt'!T87/O$4)</f>
        <v>9.090909090909092</v>
      </c>
      <c r="P84" s="3">
        <f>IF('Reittien yksilöt'!U87="","",10*'Reittien yksilöt'!U87/P$4)</f>
        <v>25.185185185185187</v>
      </c>
      <c r="Q84" s="3">
        <f>IF('Reittien yksilöt'!X87="","",10*'Reittien yksilöt'!X87/Q$4)</f>
        <v>24.489795918367346</v>
      </c>
      <c r="R84" s="3">
        <f>IF('Reittien yksilöt'!AA87="","",10*'Reittien yksilöt'!AA87/R$4)</f>
        <v>0.9615384615384615</v>
      </c>
      <c r="S84" s="3">
        <f>IF('Reittien yksilöt'!AC87="","",10*'Reittien yksilöt'!AC87/S$4)</f>
      </c>
      <c r="T84" s="3">
        <f>IF('Reittien yksilöt'!AD87="","",10*'Reittien yksilöt'!AD87/T$4)</f>
        <v>8.653846153846153</v>
      </c>
      <c r="U84" s="3">
        <f>IF('Reittien yksilöt'!AF87="","",10*'Reittien yksilöt'!AF87/U$4)</f>
      </c>
      <c r="V84" s="3">
        <f>IF('Reittien yksilöt'!AG87="","",10*'Reittien yksilöt'!AG87/V$4)</f>
        <v>0.9345794392523366</v>
      </c>
      <c r="W84" s="3">
        <f>IF('Reittien yksilöt'!AI87="","",10*'Reittien yksilöt'!AI87/W$4)</f>
        <v>3.947368421052632</v>
      </c>
      <c r="X84" s="3">
        <f>IF('Reittien yksilöt'!AL87="","",10*'Reittien yksilöt'!AL87/X$4)</f>
        <v>3.614457831325301</v>
      </c>
      <c r="Y84" s="3">
        <f>IF('Reittien yksilöt'!AM87="","",10*'Reittien yksilöt'!AM87/Y$4)</f>
        <v>2.5</v>
      </c>
      <c r="Z84" s="3">
        <f>IF('Reittien yksilöt'!AP87="","",10*'Reittien yksilöt'!AP87/Z$4)</f>
        <v>17.02127659574468</v>
      </c>
      <c r="AA84" s="3">
        <f>IF('Reittien yksilöt'!AQ87="","",10*'Reittien yksilöt'!AQ87/AA$4)</f>
      </c>
    </row>
    <row r="85" spans="1:27" ht="12.75">
      <c r="A85" s="1" t="str">
        <f>'Reittien yksilöt'!A88</f>
        <v>Nokkavarpunen</v>
      </c>
      <c r="B85">
        <f>'Reittien yksilöt'!B88</f>
        <v>0</v>
      </c>
      <c r="C85">
        <f>'Reittien yksilöt'!C88</f>
        <v>0</v>
      </c>
      <c r="D85">
        <f>'Reittien yksilöt'!D88</f>
        <v>0</v>
      </c>
      <c r="E85">
        <f>'Reittien yksilöt'!E88</f>
        <v>0</v>
      </c>
      <c r="F85">
        <f>'Reittien yksilöt'!F88</f>
        <v>0.02</v>
      </c>
      <c r="G85">
        <f>'Reittien yksilöt'!G88</f>
        <v>0</v>
      </c>
      <c r="H85" s="3">
        <f>'Reittien yksilöt'!J88</f>
        <v>0</v>
      </c>
      <c r="I85">
        <f>'Reittien yksilöt'!K88</f>
        <v>0</v>
      </c>
      <c r="J85" s="3">
        <f>IF('Reittien yksilöt'!L88="","",10*'Reittien yksilöt'!L88/J$4)</f>
      </c>
      <c r="K85" s="3">
        <f>IF('Reittien yksilöt'!N88="","",10*'Reittien yksilöt'!N88/K$4)</f>
      </c>
      <c r="L85" s="3">
        <f>IF('Reittien yksilöt'!O88="","",10*'Reittien yksilöt'!O88/L$4)</f>
      </c>
      <c r="M85" s="3">
        <f>IF('Reittien yksilöt'!P88="","",10*'Reittien yksilöt'!P88/M$4)</f>
      </c>
      <c r="N85" s="3">
        <f>IF('Reittien yksilöt'!Q88="","",10*'Reittien yksilöt'!Q88/N$4)</f>
      </c>
      <c r="O85" s="3">
        <f>IF('Reittien yksilöt'!T88="","",10*'Reittien yksilöt'!T88/O$4)</f>
      </c>
      <c r="P85" s="3">
        <f>IF('Reittien yksilöt'!U88="","",10*'Reittien yksilöt'!U88/P$4)</f>
      </c>
      <c r="Q85" s="3">
        <f>IF('Reittien yksilöt'!X88="","",10*'Reittien yksilöt'!X88/Q$4)</f>
      </c>
      <c r="R85" s="3">
        <f>IF('Reittien yksilöt'!AA88="","",10*'Reittien yksilöt'!AA88/R$4)</f>
      </c>
      <c r="S85" s="3">
        <f>IF('Reittien yksilöt'!AC88="","",10*'Reittien yksilöt'!AC88/S$4)</f>
      </c>
      <c r="T85" s="3">
        <f>IF('Reittien yksilöt'!AD88="","",10*'Reittien yksilöt'!AD88/T$4)</f>
      </c>
      <c r="U85" s="3">
        <f>IF('Reittien yksilöt'!AF88="","",10*'Reittien yksilöt'!AF88/U$4)</f>
      </c>
      <c r="V85" s="3">
        <f>IF('Reittien yksilöt'!AG88="","",10*'Reittien yksilöt'!AG88/V$4)</f>
      </c>
      <c r="W85" s="3">
        <f>IF('Reittien yksilöt'!AI88="","",10*'Reittien yksilöt'!AI88/W$4)</f>
      </c>
      <c r="X85" s="3">
        <f>IF('Reittien yksilöt'!AL88="","",10*'Reittien yksilöt'!AL88/X$4)</f>
      </c>
      <c r="Y85" s="3">
        <f>IF('Reittien yksilöt'!AM88="","",10*'Reittien yksilöt'!AM88/Y$4)</f>
      </c>
      <c r="Z85" s="3">
        <f>IF('Reittien yksilöt'!AP88="","",10*'Reittien yksilöt'!AP88/Z$4)</f>
      </c>
      <c r="AA85" s="3">
        <f>IF('Reittien yksilöt'!AQ88="","",10*'Reittien yksilöt'!AQ88/AA$4)</f>
      </c>
    </row>
    <row r="86" spans="1:27" ht="12.75">
      <c r="A86" s="1" t="str">
        <f>'Reittien yksilöt'!A89</f>
        <v>Pulmunen</v>
      </c>
      <c r="B86">
        <f>'Reittien yksilöt'!B89</f>
        <v>0</v>
      </c>
      <c r="C86">
        <f>'Reittien yksilöt'!C89</f>
        <v>0</v>
      </c>
      <c r="D86">
        <f>'Reittien yksilöt'!D89</f>
        <v>0</v>
      </c>
      <c r="E86">
        <f>'Reittien yksilöt'!E89</f>
        <v>0</v>
      </c>
      <c r="F86">
        <f>'Reittien yksilöt'!F89</f>
        <v>0.02</v>
      </c>
      <c r="G86">
        <f>'Reittien yksilöt'!G89</f>
        <v>0</v>
      </c>
      <c r="H86" s="3">
        <f>'Reittien yksilöt'!J89</f>
        <v>0</v>
      </c>
      <c r="I86">
        <f>'Reittien yksilöt'!K89</f>
        <v>0</v>
      </c>
      <c r="J86" s="3">
        <f>IF('Reittien yksilöt'!L89="","",10*'Reittien yksilöt'!L89/J$4)</f>
      </c>
      <c r="K86" s="3">
        <f>IF('Reittien yksilöt'!N89="","",10*'Reittien yksilöt'!N89/K$4)</f>
      </c>
      <c r="L86" s="3">
        <f>IF('Reittien yksilöt'!O89="","",10*'Reittien yksilöt'!O89/L$4)</f>
      </c>
      <c r="M86" s="3">
        <f>IF('Reittien yksilöt'!P89="","",10*'Reittien yksilöt'!P89/M$4)</f>
      </c>
      <c r="N86" s="3">
        <f>IF('Reittien yksilöt'!Q89="","",10*'Reittien yksilöt'!Q89/N$4)</f>
      </c>
      <c r="O86" s="3">
        <f>IF('Reittien yksilöt'!T89="","",10*'Reittien yksilöt'!T89/O$4)</f>
      </c>
      <c r="P86" s="3">
        <f>IF('Reittien yksilöt'!U89="","",10*'Reittien yksilöt'!U89/P$4)</f>
      </c>
      <c r="Q86" s="3">
        <f>IF('Reittien yksilöt'!X89="","",10*'Reittien yksilöt'!X89/Q$4)</f>
      </c>
      <c r="R86" s="3">
        <f>IF('Reittien yksilöt'!AA89="","",10*'Reittien yksilöt'!AA89/R$4)</f>
      </c>
      <c r="S86" s="3">
        <f>IF('Reittien yksilöt'!AC89="","",10*'Reittien yksilöt'!AC89/S$4)</f>
      </c>
      <c r="T86" s="3">
        <f>IF('Reittien yksilöt'!AD89="","",10*'Reittien yksilöt'!AD89/T$4)</f>
      </c>
      <c r="U86" s="3">
        <f>IF('Reittien yksilöt'!AF89="","",10*'Reittien yksilöt'!AF89/U$4)</f>
      </c>
      <c r="V86" s="3">
        <f>IF('Reittien yksilöt'!AG89="","",10*'Reittien yksilöt'!AG89/V$4)</f>
      </c>
      <c r="W86" s="3">
        <f>IF('Reittien yksilöt'!AI89="","",10*'Reittien yksilöt'!AI89/W$4)</f>
      </c>
      <c r="X86" s="3">
        <f>IF('Reittien yksilöt'!AL89="","",10*'Reittien yksilöt'!AL89/X$4)</f>
      </c>
      <c r="Y86" s="3">
        <f>IF('Reittien yksilöt'!AM89="","",10*'Reittien yksilöt'!AM89/Y$4)</f>
      </c>
      <c r="Z86" s="3">
        <f>IF('Reittien yksilöt'!AP89="","",10*'Reittien yksilöt'!AP89/Z$4)</f>
      </c>
      <c r="AA86" s="3">
        <f>IF('Reittien yksilöt'!AQ89="","",10*'Reittien yksilöt'!AQ89/AA$4)</f>
      </c>
    </row>
    <row r="87" spans="1:27" ht="12.75">
      <c r="A87" s="1" t="str">
        <f>'Reittien yksilöt'!A91</f>
        <v>Keltasirkku</v>
      </c>
      <c r="B87">
        <f>'Reittien yksilöt'!B91</f>
        <v>56.88</v>
      </c>
      <c r="C87">
        <f>'Reittien yksilöt'!C91</f>
        <v>24.47</v>
      </c>
      <c r="D87">
        <f>'Reittien yksilöt'!D91</f>
        <v>33.94</v>
      </c>
      <c r="E87">
        <f>'Reittien yksilöt'!E91</f>
        <v>31.88</v>
      </c>
      <c r="F87">
        <f>'Reittien yksilöt'!F91</f>
        <v>51.26</v>
      </c>
      <c r="G87">
        <f>'Reittien yksilöt'!G91</f>
        <v>33.33</v>
      </c>
      <c r="H87" s="3">
        <f>'Reittien yksilöt'!J91</f>
        <v>46.68155711550733</v>
      </c>
      <c r="I87">
        <f>'Reittien yksilöt'!K91</f>
        <v>1463</v>
      </c>
      <c r="J87" s="3">
        <f>IF('Reittien yksilöt'!L91="","",10*'Reittien yksilöt'!L91/J$4)</f>
        <v>57.5</v>
      </c>
      <c r="K87" s="3">
        <f>IF('Reittien yksilöt'!N91="","",10*'Reittien yksilöt'!N91/K$4)</f>
        <v>27.272727272727273</v>
      </c>
      <c r="L87" s="3">
        <f>IF('Reittien yksilöt'!O91="","",10*'Reittien yksilöt'!O91/L$4)</f>
        <v>124.03846153846153</v>
      </c>
      <c r="M87" s="3">
        <f>IF('Reittien yksilöt'!P91="","",10*'Reittien yksilöt'!P91/M$4)</f>
        <v>159.0909090909091</v>
      </c>
      <c r="N87" s="3">
        <f>IF('Reittien yksilöt'!Q91="","",10*'Reittien yksilöt'!Q91/N$4)</f>
        <v>30.17241379310345</v>
      </c>
      <c r="O87" s="3">
        <f>IF('Reittien yksilöt'!T91="","",10*'Reittien yksilöt'!T91/O$4)</f>
        <v>71.81818181818181</v>
      </c>
      <c r="P87" s="3">
        <f>IF('Reittien yksilöt'!U91="","",10*'Reittien yksilöt'!U91/P$4)</f>
        <v>78.51851851851852</v>
      </c>
      <c r="Q87" s="3">
        <f>IF('Reittien yksilöt'!X91="","",10*'Reittien yksilöt'!X91/Q$4)</f>
        <v>63.265306122448976</v>
      </c>
      <c r="R87" s="3">
        <f>IF('Reittien yksilöt'!AA91="","",10*'Reittien yksilöt'!AA91/R$4)</f>
        <v>28.846153846153847</v>
      </c>
      <c r="S87" s="3">
        <f>IF('Reittien yksilöt'!AC91="","",10*'Reittien yksilöt'!AC91/S$4)</f>
        <v>141.5929203539823</v>
      </c>
      <c r="T87" s="3">
        <f>IF('Reittien yksilöt'!AD91="","",10*'Reittien yksilöt'!AD91/T$4)</f>
        <v>32.69230769230769</v>
      </c>
      <c r="U87" s="3">
        <f>IF('Reittien yksilöt'!AF91="","",10*'Reittien yksilöt'!AF91/U$4)</f>
        <v>71.11111111111111</v>
      </c>
      <c r="V87" s="3">
        <f>IF('Reittien yksilöt'!AG91="","",10*'Reittien yksilöt'!AG91/V$4)</f>
        <v>42.99065420560748</v>
      </c>
      <c r="W87" s="3">
        <f>IF('Reittien yksilöt'!AI91="","",10*'Reittien yksilöt'!AI91/W$4)</f>
        <v>13.157894736842106</v>
      </c>
      <c r="X87" s="3">
        <f>IF('Reittien yksilöt'!AL91="","",10*'Reittien yksilöt'!AL91/X$4)</f>
        <v>13.25301204819277</v>
      </c>
      <c r="Y87" s="3">
        <f>IF('Reittien yksilöt'!AM91="","",10*'Reittien yksilöt'!AM91/Y$4)</f>
        <v>13.75</v>
      </c>
      <c r="Z87" s="3">
        <f>IF('Reittien yksilöt'!AP91="","",10*'Reittien yksilöt'!AP91/Z$4)</f>
        <v>23.404255319148934</v>
      </c>
      <c r="AA87" s="3">
        <f>IF('Reittien yksilöt'!AQ91="","",10*'Reittien yksilöt'!AQ91/AA$4)</f>
        <v>38.27160493827161</v>
      </c>
    </row>
    <row r="88" spans="1:27" ht="12.75">
      <c r="A88" s="1" t="str">
        <f>'Reittien yksilöt'!A92</f>
        <v>Pajusirkku</v>
      </c>
      <c r="B88">
        <f>'Reittien yksilöt'!B92</f>
        <v>0.16</v>
      </c>
      <c r="C88">
        <f>'Reittien yksilöt'!C92</f>
        <v>0.19</v>
      </c>
      <c r="D88">
        <f>'Reittien yksilöt'!D92</f>
        <v>0</v>
      </c>
      <c r="E88">
        <f>'Reittien yksilöt'!E92</f>
        <v>0</v>
      </c>
      <c r="F88">
        <f>'Reittien yksilöt'!F92</f>
        <v>0.07</v>
      </c>
      <c r="G88">
        <f>'Reittien yksilöt'!G92</f>
        <v>0.18</v>
      </c>
      <c r="H88" s="3">
        <f>'Reittien yksilöt'!J92</f>
        <v>1.3082322910019144</v>
      </c>
      <c r="I88">
        <f>'Reittien yksilöt'!K92</f>
        <v>41</v>
      </c>
      <c r="J88" s="3">
        <f>IF('Reittien yksilöt'!L92="","",10*'Reittien yksilöt'!L92/J$4)</f>
      </c>
      <c r="K88" s="3">
        <f>IF('Reittien yksilöt'!N92="","",10*'Reittien yksilöt'!N92/K$4)</f>
      </c>
      <c r="L88" s="3">
        <f>IF('Reittien yksilöt'!O92="","",10*'Reittien yksilöt'!O92/L$4)</f>
      </c>
      <c r="M88" s="3">
        <f>IF('Reittien yksilöt'!P92="","",10*'Reittien yksilöt'!P92/M$4)</f>
      </c>
      <c r="N88" s="3">
        <f>IF('Reittien yksilöt'!Q92="","",10*'Reittien yksilöt'!Q92/N$4)</f>
      </c>
      <c r="O88" s="3">
        <f>IF('Reittien yksilöt'!T92="","",10*'Reittien yksilöt'!T92/O$4)</f>
      </c>
      <c r="P88" s="3">
        <f>IF('Reittien yksilöt'!U92="","",10*'Reittien yksilöt'!U92/P$4)</f>
      </c>
      <c r="Q88" s="3">
        <f>IF('Reittien yksilöt'!X92="","",10*'Reittien yksilöt'!X92/Q$4)</f>
      </c>
      <c r="R88" s="3">
        <f>IF('Reittien yksilöt'!AA92="","",10*'Reittien yksilöt'!AA92/R$4)</f>
      </c>
      <c r="S88" s="3">
        <f>IF('Reittien yksilöt'!AC92="","",10*'Reittien yksilöt'!AC92/S$4)</f>
      </c>
      <c r="T88" s="3">
        <f>IF('Reittien yksilöt'!AD92="","",10*'Reittien yksilöt'!AD92/T$4)</f>
      </c>
      <c r="U88" s="3">
        <f>IF('Reittien yksilöt'!AF92="","",10*'Reittien yksilöt'!AF92/U$4)</f>
      </c>
      <c r="V88" s="3">
        <f>IF('Reittien yksilöt'!AG92="","",10*'Reittien yksilöt'!AG92/V$4)</f>
      </c>
      <c r="W88" s="3">
        <f>IF('Reittien yksilöt'!AI92="","",10*'Reittien yksilöt'!AI92/W$4)</f>
      </c>
      <c r="X88" s="3">
        <f>IF('Reittien yksilöt'!AL92="","",10*'Reittien yksilöt'!AL92/X$4)</f>
      </c>
      <c r="Y88" s="3">
        <f>IF('Reittien yksilöt'!AM92="","",10*'Reittien yksilöt'!AM92/Y$4)</f>
      </c>
      <c r="Z88" s="3">
        <f>IF('Reittien yksilöt'!AP92="","",10*'Reittien yksilöt'!AP92/Z$4)</f>
      </c>
      <c r="AA88" s="3">
        <f>IF('Reittien yksilöt'!AQ92="","",10*'Reittien yksilöt'!AQ92/AA$4)</f>
      </c>
    </row>
    <row r="89" spans="10:27" ht="12.75">
      <c r="J89">
        <f>IF('Reittien yksilöt'!L93="","",10*'Reittien yksilöt'!L93/J$4)</f>
        <v>413.3333333333333</v>
      </c>
      <c r="K89">
        <f>IF('Reittien yksilöt'!N93="","",10*'Reittien yksilöt'!N93/K$4)</f>
        <v>142.72727272727272</v>
      </c>
      <c r="L89">
        <f>IF('Reittien yksilöt'!O93="","",10*'Reittien yksilöt'!O93/L$4)</f>
        <v>667.3076923076923</v>
      </c>
      <c r="M89">
        <f>IF('Reittien yksilöt'!P93="","",10*'Reittien yksilöt'!P93/M$4)</f>
        <v>253.03030303030303</v>
      </c>
      <c r="N89">
        <f>IF('Reittien yksilöt'!Q93="","",10*'Reittien yksilöt'!Q93/N$4)</f>
        <v>400.86206896551727</v>
      </c>
      <c r="O89">
        <f>IF('Reittien yksilöt'!T93="","",10*'Reittien yksilöt'!T93/O$4)</f>
        <v>353.6363636363636</v>
      </c>
      <c r="P89">
        <f>IF('Reittien yksilöt'!U93="","",10*'Reittien yksilöt'!U93/P$4)</f>
        <v>428.14814814814815</v>
      </c>
      <c r="Q89">
        <f>IF('Reittien yksilöt'!X93="","",10*'Reittien yksilöt'!X93/Q$4)</f>
        <v>322.4489795918367</v>
      </c>
      <c r="R89">
        <f>IF('Reittien yksilöt'!AA93="","",10*'Reittien yksilöt'!AA93/R$4)</f>
        <v>335.57692307692304</v>
      </c>
      <c r="S89">
        <f>IF('Reittien yksilöt'!AC93="","",10*'Reittien yksilöt'!AC93/S$4)</f>
        <v>546.9026548672566</v>
      </c>
      <c r="T89">
        <f>IF('Reittien yksilöt'!AD93="","",10*'Reittien yksilöt'!AD93/T$4)</f>
        <v>143.26923076923077</v>
      </c>
      <c r="U89">
        <f>IF('Reittien yksilöt'!AF93="","",10*'Reittien yksilöt'!AF93/U$4)</f>
        <v>551.1111111111111</v>
      </c>
      <c r="V89">
        <f>IF('Reittien yksilöt'!AG93="","",10*'Reittien yksilöt'!AG93/V$4)</f>
        <v>276.6355140186916</v>
      </c>
      <c r="W89">
        <f>IF('Reittien yksilöt'!AI93="","",10*'Reittien yksilöt'!AI93/W$4)</f>
        <v>539.4736842105264</v>
      </c>
      <c r="X89">
        <f>IF('Reittien yksilöt'!AL93="","",10*'Reittien yksilöt'!AL93/X$4)</f>
        <v>502.4096385542168</v>
      </c>
      <c r="Y89">
        <f>IF('Reittien yksilöt'!AM93="","",10*'Reittien yksilöt'!AM93/Y$4)</f>
        <v>180</v>
      </c>
      <c r="Z89">
        <f>IF('Reittien yksilöt'!AP93="","",10*'Reittien yksilöt'!AP93/Z$4)</f>
        <v>1323.404255319149</v>
      </c>
      <c r="AA89">
        <f>IF('Reittien yksilöt'!AQ93="","",10*'Reittien yksilöt'!AQ93/AA$4)</f>
        <v>96.2962962962963</v>
      </c>
    </row>
    <row r="90" spans="10:27" ht="12.75">
      <c r="J90">
        <f>IF('Reittien yksilöt'!L94="","",10*'Reittien yksilöt'!L94/J$4)</f>
      </c>
      <c r="K90">
        <f>IF('Reittien yksilöt'!N94="","",10*'Reittien yksilöt'!N94/K$4)</f>
      </c>
      <c r="L90">
        <f>IF('Reittien yksilöt'!O94="","",10*'Reittien yksilöt'!O94/L$4)</f>
      </c>
      <c r="M90">
        <f>IF('Reittien yksilöt'!P94="","",10*'Reittien yksilöt'!P94/M$4)</f>
      </c>
      <c r="N90">
        <f>IF('Reittien yksilöt'!Q94="","",10*'Reittien yksilöt'!Q94/N$4)</f>
      </c>
      <c r="O90">
        <f>IF('Reittien yksilöt'!T94="","",10*'Reittien yksilöt'!T94/O$4)</f>
      </c>
      <c r="P90">
        <f>IF('Reittien yksilöt'!U94="","",10*'Reittien yksilöt'!U94/P$4)</f>
      </c>
      <c r="Q90">
        <f>IF('Reittien yksilöt'!X94="","",10*'Reittien yksilöt'!X94/Q$4)</f>
      </c>
      <c r="R90">
        <f>IF('Reittien yksilöt'!AA94="","",10*'Reittien yksilöt'!AA94/R$4)</f>
      </c>
      <c r="S90">
        <f>IF('Reittien yksilöt'!AC94="","",10*'Reittien yksilöt'!AC94/S$4)</f>
      </c>
      <c r="T90">
        <f>IF('Reittien yksilöt'!AD94="","",10*'Reittien yksilöt'!AD94/T$4)</f>
      </c>
      <c r="U90">
        <f>IF('Reittien yksilöt'!AF94="","",10*'Reittien yksilöt'!AF94/U$4)</f>
      </c>
      <c r="V90">
        <f>IF('Reittien yksilöt'!AG94="","",10*'Reittien yksilöt'!AG94/V$4)</f>
      </c>
      <c r="W90">
        <f>IF('Reittien yksilöt'!AI94="","",10*'Reittien yksilöt'!AI94/W$4)</f>
      </c>
      <c r="X90">
        <f>IF('Reittien yksilöt'!AL94="","",10*'Reittien yksilöt'!AL94/X$4)</f>
      </c>
      <c r="Y90">
        <f>IF('Reittien yksilöt'!AM94="","",10*'Reittien yksilöt'!AM94/Y$4)</f>
      </c>
      <c r="Z90">
        <f>IF('Reittien yksilöt'!AP94="","",10*'Reittien yksilöt'!AP94/Z$4)</f>
      </c>
      <c r="AA90">
        <f>IF('Reittien yksilöt'!AQ94="","",10*'Reittien yksilöt'!AQ94/AA$4)</f>
      </c>
    </row>
    <row r="91" spans="10:27" ht="12.75">
      <c r="J91">
        <f>IF('Reittien yksilöt'!L95="","",10*'Reittien yksilöt'!L95/J$4)</f>
      </c>
      <c r="K91">
        <f>IF('Reittien yksilöt'!N95="","",10*'Reittien yksilöt'!N95/K$4)</f>
      </c>
      <c r="L91">
        <f>IF('Reittien yksilöt'!O95="","",10*'Reittien yksilöt'!O95/L$4)</f>
      </c>
      <c r="M91">
        <f>IF('Reittien yksilöt'!P95="","",10*'Reittien yksilöt'!P95/M$4)</f>
      </c>
      <c r="N91">
        <f>IF('Reittien yksilöt'!Q95="","",10*'Reittien yksilöt'!Q95/N$4)</f>
      </c>
      <c r="O91">
        <f>IF('Reittien yksilöt'!T95="","",10*'Reittien yksilöt'!T95/O$4)</f>
      </c>
      <c r="P91">
        <f>IF('Reittien yksilöt'!U95="","",10*'Reittien yksilöt'!U95/P$4)</f>
      </c>
      <c r="Q91">
        <f>IF('Reittien yksilöt'!X95="","",10*'Reittien yksilöt'!X95/Q$4)</f>
      </c>
      <c r="R91">
        <f>IF('Reittien yksilöt'!AA95="","",10*'Reittien yksilöt'!AA95/R$4)</f>
      </c>
      <c r="S91">
        <f>IF('Reittien yksilöt'!AC95="","",10*'Reittien yksilöt'!AC95/S$4)</f>
      </c>
      <c r="T91">
        <f>IF('Reittien yksilöt'!AD95="","",10*'Reittien yksilöt'!AD95/T$4)</f>
      </c>
      <c r="U91">
        <f>IF('Reittien yksilöt'!AF95="","",10*'Reittien yksilöt'!AF95/U$4)</f>
      </c>
      <c r="V91">
        <f>IF('Reittien yksilöt'!AG95="","",10*'Reittien yksilöt'!AG95/V$4)</f>
      </c>
      <c r="W91">
        <f>IF('Reittien yksilöt'!AI95="","",10*'Reittien yksilöt'!AI95/W$4)</f>
      </c>
      <c r="X91">
        <f>IF('Reittien yksilöt'!AL95="","",10*'Reittien yksilöt'!AL95/X$4)</f>
      </c>
      <c r="Y91">
        <f>IF('Reittien yksilöt'!AM95="","",10*'Reittien yksilöt'!AM95/Y$4)</f>
      </c>
      <c r="Z91">
        <f>IF('Reittien yksilöt'!AP95="","",10*'Reittien yksilöt'!AP95/Z$4)</f>
      </c>
      <c r="AA91">
        <f>IF('Reittien yksilöt'!AQ95="","",10*'Reittien yksilöt'!AQ95/AA$4)</f>
      </c>
    </row>
    <row r="92" spans="10:27" ht="12.75">
      <c r="J92">
        <f>IF('Reittien yksilöt'!L96="","",10*'Reittien yksilöt'!L96/J$4)</f>
      </c>
      <c r="K92">
        <f>IF('Reittien yksilöt'!N96="","",10*'Reittien yksilöt'!N96/K$4)</f>
      </c>
      <c r="L92">
        <f>IF('Reittien yksilöt'!O96="","",10*'Reittien yksilöt'!O96/L$4)</f>
      </c>
      <c r="M92">
        <f>IF('Reittien yksilöt'!P96="","",10*'Reittien yksilöt'!P96/M$4)</f>
      </c>
      <c r="N92">
        <f>IF('Reittien yksilöt'!Q96="","",10*'Reittien yksilöt'!Q96/N$4)</f>
      </c>
      <c r="O92">
        <f>IF('Reittien yksilöt'!T96="","",10*'Reittien yksilöt'!T96/O$4)</f>
      </c>
      <c r="P92">
        <f>IF('Reittien yksilöt'!U96="","",10*'Reittien yksilöt'!U96/P$4)</f>
      </c>
      <c r="Q92">
        <f>IF('Reittien yksilöt'!X96="","",10*'Reittien yksilöt'!X96/Q$4)</f>
      </c>
      <c r="R92">
        <f>IF('Reittien yksilöt'!AA96="","",10*'Reittien yksilöt'!AA96/R$4)</f>
      </c>
      <c r="S92">
        <f>IF('Reittien yksilöt'!AC96="","",10*'Reittien yksilöt'!AC96/S$4)</f>
      </c>
      <c r="T92">
        <f>IF('Reittien yksilöt'!AD96="","",10*'Reittien yksilöt'!AD96/T$4)</f>
      </c>
      <c r="U92">
        <f>IF('Reittien yksilöt'!AF96="","",10*'Reittien yksilöt'!AF96/U$4)</f>
      </c>
      <c r="V92">
        <f>IF('Reittien yksilöt'!AG96="","",10*'Reittien yksilöt'!AG96/V$4)</f>
      </c>
      <c r="W92">
        <f>IF('Reittien yksilöt'!AI96="","",10*'Reittien yksilöt'!AI96/W$4)</f>
      </c>
      <c r="X92">
        <f>IF('Reittien yksilöt'!AL96="","",10*'Reittien yksilöt'!AL96/X$4)</f>
      </c>
      <c r="Y92">
        <f>IF('Reittien yksilöt'!AM96="","",10*'Reittien yksilöt'!AM96/Y$4)</f>
      </c>
      <c r="Z92">
        <f>IF('Reittien yksilöt'!AP96="","",10*'Reittien yksilöt'!AP96/Z$4)</f>
      </c>
      <c r="AA92">
        <f>IF('Reittien yksilöt'!AQ96="","",10*'Reittien yksilöt'!AQ96/AA$4)</f>
      </c>
    </row>
    <row r="93" spans="10:27" ht="12.75">
      <c r="J93">
        <f>IF('Reittien yksilöt'!L97="","",10*'Reittien yksilöt'!L97/J$4)</f>
      </c>
      <c r="K93">
        <f>IF('Reittien yksilöt'!N97="","",10*'Reittien yksilöt'!N97/K$4)</f>
      </c>
      <c r="L93">
        <f>IF('Reittien yksilöt'!O97="","",10*'Reittien yksilöt'!O97/L$4)</f>
      </c>
      <c r="M93">
        <f>IF('Reittien yksilöt'!P97="","",10*'Reittien yksilöt'!P97/M$4)</f>
      </c>
      <c r="N93">
        <f>IF('Reittien yksilöt'!Q97="","",10*'Reittien yksilöt'!Q97/N$4)</f>
      </c>
      <c r="O93">
        <f>IF('Reittien yksilöt'!T97="","",10*'Reittien yksilöt'!T97/O$4)</f>
      </c>
      <c r="P93">
        <f>IF('Reittien yksilöt'!U97="","",10*'Reittien yksilöt'!U97/P$4)</f>
      </c>
      <c r="Q93">
        <f>IF('Reittien yksilöt'!X97="","",10*'Reittien yksilöt'!X97/Q$4)</f>
      </c>
      <c r="R93">
        <f>IF('Reittien yksilöt'!AA97="","",10*'Reittien yksilöt'!AA97/R$4)</f>
      </c>
      <c r="S93">
        <f>IF('Reittien yksilöt'!AC97="","",10*'Reittien yksilöt'!AC97/S$4)</f>
      </c>
      <c r="T93">
        <f>IF('Reittien yksilöt'!AD97="","",10*'Reittien yksilöt'!AD97/T$4)</f>
      </c>
      <c r="U93">
        <f>IF('Reittien yksilöt'!AF97="","",10*'Reittien yksilöt'!AF97/U$4)</f>
      </c>
      <c r="V93">
        <f>IF('Reittien yksilöt'!AG97="","",10*'Reittien yksilöt'!AG97/V$4)</f>
      </c>
      <c r="W93">
        <f>IF('Reittien yksilöt'!AI97="","",10*'Reittien yksilöt'!AI97/W$4)</f>
      </c>
      <c r="X93">
        <f>IF('Reittien yksilöt'!AL97="","",10*'Reittien yksilöt'!AL97/X$4)</f>
      </c>
      <c r="Y93">
        <f>IF('Reittien yksilöt'!AM97="","",10*'Reittien yksilöt'!AM97/Y$4)</f>
      </c>
      <c r="Z93">
        <f>IF('Reittien yksilöt'!AP97="","",10*'Reittien yksilöt'!AP97/Z$4)</f>
      </c>
      <c r="AA93">
        <f>IF('Reittien yksilöt'!AQ97="","",10*'Reittien yksilöt'!AQ97/AA$4)</f>
      </c>
    </row>
    <row r="94" spans="10:27" ht="12.75">
      <c r="J94">
        <f>IF('Reittien yksilöt'!L98="","",10*'Reittien yksilöt'!L98/J$4)</f>
      </c>
      <c r="K94">
        <f>IF('Reittien yksilöt'!N98="","",10*'Reittien yksilöt'!N98/K$4)</f>
      </c>
      <c r="L94">
        <f>IF('Reittien yksilöt'!O98="","",10*'Reittien yksilöt'!O98/L$4)</f>
      </c>
      <c r="M94">
        <f>IF('Reittien yksilöt'!P98="","",10*'Reittien yksilöt'!P98/M$4)</f>
      </c>
      <c r="N94">
        <f>IF('Reittien yksilöt'!Q98="","",10*'Reittien yksilöt'!Q98/N$4)</f>
      </c>
      <c r="O94">
        <f>IF('Reittien yksilöt'!T98="","",10*'Reittien yksilöt'!T98/O$4)</f>
      </c>
      <c r="P94">
        <f>IF('Reittien yksilöt'!U98="","",10*'Reittien yksilöt'!U98/P$4)</f>
      </c>
      <c r="Q94">
        <f>IF('Reittien yksilöt'!X98="","",10*'Reittien yksilöt'!X98/Q$4)</f>
      </c>
      <c r="R94">
        <f>IF('Reittien yksilöt'!AA98="","",10*'Reittien yksilöt'!AA98/R$4)</f>
      </c>
      <c r="S94">
        <f>IF('Reittien yksilöt'!AC98="","",10*'Reittien yksilöt'!AC98/S$4)</f>
      </c>
      <c r="T94">
        <f>IF('Reittien yksilöt'!AD98="","",10*'Reittien yksilöt'!AD98/T$4)</f>
      </c>
      <c r="U94">
        <f>IF('Reittien yksilöt'!AF98="","",10*'Reittien yksilöt'!AF98/U$4)</f>
      </c>
      <c r="V94">
        <f>IF('Reittien yksilöt'!AG98="","",10*'Reittien yksilöt'!AG98/V$4)</f>
      </c>
      <c r="W94">
        <f>IF('Reittien yksilöt'!AI98="","",10*'Reittien yksilöt'!AI98/W$4)</f>
      </c>
      <c r="X94">
        <f>IF('Reittien yksilöt'!AL98="","",10*'Reittien yksilöt'!AL98/X$4)</f>
      </c>
      <c r="Y94">
        <f>IF('Reittien yksilöt'!AM98="","",10*'Reittien yksilöt'!AM98/Y$4)</f>
      </c>
      <c r="Z94">
        <f>IF('Reittien yksilöt'!AP98="","",10*'Reittien yksilöt'!AP98/Z$4)</f>
      </c>
      <c r="AA94">
        <f>IF('Reittien yksilöt'!AQ98="","",10*'Reittien yksilöt'!AQ98/AA$4)</f>
      </c>
    </row>
    <row r="95" spans="10:27" ht="12.75">
      <c r="J95">
        <f>IF('Reittien yksilöt'!L99="","",10*'Reittien yksilöt'!L99/J$4)</f>
      </c>
      <c r="K95">
        <f>IF('Reittien yksilöt'!N99="","",10*'Reittien yksilöt'!N99/K$4)</f>
      </c>
      <c r="L95">
        <f>IF('Reittien yksilöt'!O99="","",10*'Reittien yksilöt'!O99/L$4)</f>
      </c>
      <c r="M95">
        <f>IF('Reittien yksilöt'!P99="","",10*'Reittien yksilöt'!P99/M$4)</f>
      </c>
      <c r="N95">
        <f>IF('Reittien yksilöt'!Q99="","",10*'Reittien yksilöt'!Q99/N$4)</f>
      </c>
      <c r="O95">
        <f>IF('Reittien yksilöt'!T99="","",10*'Reittien yksilöt'!T99/O$4)</f>
      </c>
      <c r="P95">
        <f>IF('Reittien yksilöt'!U99="","",10*'Reittien yksilöt'!U99/P$4)</f>
      </c>
      <c r="Q95">
        <f>IF('Reittien yksilöt'!X99="","",10*'Reittien yksilöt'!X99/Q$4)</f>
      </c>
      <c r="R95">
        <f>IF('Reittien yksilöt'!AA99="","",10*'Reittien yksilöt'!AA99/R$4)</f>
      </c>
      <c r="S95">
        <f>IF('Reittien yksilöt'!AC99="","",10*'Reittien yksilöt'!AC99/S$4)</f>
      </c>
      <c r="T95">
        <f>IF('Reittien yksilöt'!AD99="","",10*'Reittien yksilöt'!AD99/T$4)</f>
      </c>
      <c r="U95">
        <f>IF('Reittien yksilöt'!AF99="","",10*'Reittien yksilöt'!AF99/U$4)</f>
      </c>
      <c r="V95">
        <f>IF('Reittien yksilöt'!AG99="","",10*'Reittien yksilöt'!AG99/V$4)</f>
      </c>
      <c r="W95">
        <f>IF('Reittien yksilöt'!AI99="","",10*'Reittien yksilöt'!AI99/W$4)</f>
      </c>
      <c r="X95">
        <f>IF('Reittien yksilöt'!AL99="","",10*'Reittien yksilöt'!AL99/X$4)</f>
      </c>
      <c r="Y95">
        <f>IF('Reittien yksilöt'!AM99="","",10*'Reittien yksilöt'!AM99/Y$4)</f>
      </c>
      <c r="Z95">
        <f>IF('Reittien yksilöt'!AP99="","",10*'Reittien yksilöt'!AP99/Z$4)</f>
      </c>
      <c r="AA95">
        <f>IF('Reittien yksilöt'!AQ99="","",10*'Reittien yksilöt'!AQ99/AA$4)</f>
      </c>
    </row>
    <row r="96" spans="10:27" ht="12.75">
      <c r="J96">
        <f>IF('Reittien yksilöt'!L100="","",10*'Reittien yksilöt'!L100/J$4)</f>
      </c>
      <c r="K96">
        <f>IF('Reittien yksilöt'!N100="","",10*'Reittien yksilöt'!N100/K$4)</f>
      </c>
      <c r="L96">
        <f>IF('Reittien yksilöt'!O100="","",10*'Reittien yksilöt'!O100/L$4)</f>
      </c>
      <c r="M96">
        <f>IF('Reittien yksilöt'!P100="","",10*'Reittien yksilöt'!P100/M$4)</f>
      </c>
      <c r="N96">
        <f>IF('Reittien yksilöt'!Q100="","",10*'Reittien yksilöt'!Q100/N$4)</f>
      </c>
      <c r="O96">
        <f>IF('Reittien yksilöt'!T100="","",10*'Reittien yksilöt'!T100/O$4)</f>
      </c>
      <c r="P96">
        <f>IF('Reittien yksilöt'!U100="","",10*'Reittien yksilöt'!U100/P$4)</f>
      </c>
      <c r="Q96">
        <f>IF('Reittien yksilöt'!X100="","",10*'Reittien yksilöt'!X100/Q$4)</f>
      </c>
      <c r="R96">
        <f>IF('Reittien yksilöt'!AA100="","",10*'Reittien yksilöt'!AA100/R$4)</f>
      </c>
      <c r="S96">
        <f>IF('Reittien yksilöt'!AC100="","",10*'Reittien yksilöt'!AC100/S$4)</f>
      </c>
      <c r="T96">
        <f>IF('Reittien yksilöt'!AD100="","",10*'Reittien yksilöt'!AD100/T$4)</f>
      </c>
      <c r="U96">
        <f>IF('Reittien yksilöt'!AF100="","",10*'Reittien yksilöt'!AF100/U$4)</f>
      </c>
      <c r="V96">
        <f>IF('Reittien yksilöt'!AG100="","",10*'Reittien yksilöt'!AG100/V$4)</f>
      </c>
      <c r="W96">
        <f>IF('Reittien yksilöt'!AI100="","",10*'Reittien yksilöt'!AI100/W$4)</f>
      </c>
      <c r="X96">
        <f>IF('Reittien yksilöt'!AL100="","",10*'Reittien yksilöt'!AL100/X$4)</f>
      </c>
      <c r="Y96">
        <f>IF('Reittien yksilöt'!AM100="","",10*'Reittien yksilöt'!AM100/Y$4)</f>
      </c>
      <c r="Z96">
        <f>IF('Reittien yksilöt'!AP100="","",10*'Reittien yksilöt'!AP100/Z$4)</f>
      </c>
      <c r="AA96">
        <f>IF('Reittien yksilöt'!AQ100="","",10*'Reittien yksilöt'!AQ100/AA$4)</f>
      </c>
    </row>
    <row r="97" spans="10:27" ht="12.75">
      <c r="J97">
        <f>IF('Reittien yksilöt'!L101="","",10*'Reittien yksilöt'!L101/J$4)</f>
      </c>
      <c r="K97">
        <f>IF('Reittien yksilöt'!N101="","",10*'Reittien yksilöt'!N101/K$4)</f>
      </c>
      <c r="L97">
        <f>IF('Reittien yksilöt'!O101="","",10*'Reittien yksilöt'!O101/L$4)</f>
      </c>
      <c r="M97">
        <f>IF('Reittien yksilöt'!P101="","",10*'Reittien yksilöt'!P101/M$4)</f>
      </c>
      <c r="N97">
        <f>IF('Reittien yksilöt'!Q101="","",10*'Reittien yksilöt'!Q101/N$4)</f>
      </c>
      <c r="O97">
        <f>IF('Reittien yksilöt'!T101="","",10*'Reittien yksilöt'!T101/O$4)</f>
      </c>
      <c r="P97">
        <f>IF('Reittien yksilöt'!U101="","",10*'Reittien yksilöt'!U101/P$4)</f>
      </c>
      <c r="Q97">
        <f>IF('Reittien yksilöt'!X101="","",10*'Reittien yksilöt'!X101/Q$4)</f>
      </c>
      <c r="R97">
        <f>IF('Reittien yksilöt'!AA101="","",10*'Reittien yksilöt'!AA101/R$4)</f>
      </c>
      <c r="S97">
        <f>IF('Reittien yksilöt'!AC101="","",10*'Reittien yksilöt'!AC101/S$4)</f>
      </c>
      <c r="T97">
        <f>IF('Reittien yksilöt'!AD101="","",10*'Reittien yksilöt'!AD101/T$4)</f>
      </c>
      <c r="U97">
        <f>IF('Reittien yksilöt'!AF101="","",10*'Reittien yksilöt'!AF101/U$4)</f>
      </c>
      <c r="V97">
        <f>IF('Reittien yksilöt'!AG101="","",10*'Reittien yksilöt'!AG101/V$4)</f>
      </c>
      <c r="W97">
        <f>IF('Reittien yksilöt'!AI101="","",10*'Reittien yksilöt'!AI101/W$4)</f>
      </c>
      <c r="X97">
        <f>IF('Reittien yksilöt'!AL101="","",10*'Reittien yksilöt'!AL101/X$4)</f>
      </c>
      <c r="Y97">
        <f>IF('Reittien yksilöt'!AM101="","",10*'Reittien yksilöt'!AM101/Y$4)</f>
      </c>
      <c r="Z97">
        <f>IF('Reittien yksilöt'!AP101="","",10*'Reittien yksilöt'!AP101/Z$4)</f>
      </c>
      <c r="AA97">
        <f>IF('Reittien yksilöt'!AQ101="","",10*'Reittien yksilöt'!AQ101/AA$4)</f>
      </c>
    </row>
  </sheetData>
  <mergeCells count="1">
    <mergeCell ref="B2:H2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4">
      <selection activeCell="H28" sqref="H28"/>
    </sheetView>
  </sheetViews>
  <sheetFormatPr defaultColWidth="9.140625" defaultRowHeight="12.75"/>
  <sheetData>
    <row r="1" ht="12.75">
      <c r="A1" t="s">
        <v>150</v>
      </c>
    </row>
    <row r="3" spans="1:4" ht="12.75">
      <c r="A3" t="s">
        <v>75</v>
      </c>
      <c r="B3" t="s">
        <v>120</v>
      </c>
      <c r="D3" t="s">
        <v>142</v>
      </c>
    </row>
    <row r="4" spans="1:4" ht="12.75">
      <c r="A4" t="s">
        <v>155</v>
      </c>
      <c r="B4" t="s">
        <v>156</v>
      </c>
      <c r="D4" t="s">
        <v>157</v>
      </c>
    </row>
    <row r="5" spans="1:4" ht="12.75">
      <c r="A5" t="s">
        <v>102</v>
      </c>
      <c r="B5" t="s">
        <v>103</v>
      </c>
      <c r="D5" t="s">
        <v>121</v>
      </c>
    </row>
    <row r="6" spans="1:4" ht="12.75">
      <c r="A6" t="s">
        <v>73</v>
      </c>
      <c r="B6" t="s">
        <v>74</v>
      </c>
      <c r="D6" t="s">
        <v>122</v>
      </c>
    </row>
    <row r="7" spans="1:4" ht="12.75">
      <c r="A7" t="s">
        <v>0</v>
      </c>
      <c r="B7" t="s">
        <v>83</v>
      </c>
      <c r="D7" t="s">
        <v>122</v>
      </c>
    </row>
    <row r="8" spans="1:4" ht="12.75">
      <c r="A8" t="s">
        <v>0</v>
      </c>
      <c r="B8" t="s">
        <v>87</v>
      </c>
      <c r="D8" t="s">
        <v>123</v>
      </c>
    </row>
    <row r="9" spans="1:4" ht="12.75">
      <c r="A9" t="s">
        <v>118</v>
      </c>
      <c r="B9" t="s">
        <v>173</v>
      </c>
      <c r="D9" t="s">
        <v>174</v>
      </c>
    </row>
    <row r="10" spans="1:4" ht="12.75">
      <c r="A10" t="s">
        <v>118</v>
      </c>
      <c r="B10" t="s">
        <v>119</v>
      </c>
      <c r="D10" t="s">
        <v>142</v>
      </c>
    </row>
    <row r="11" spans="1:4" ht="12.75">
      <c r="A11" t="s">
        <v>86</v>
      </c>
      <c r="B11" t="s">
        <v>85</v>
      </c>
      <c r="D11" t="s">
        <v>164</v>
      </c>
    </row>
    <row r="12" spans="1:4" ht="12.75">
      <c r="A12" t="s">
        <v>104</v>
      </c>
      <c r="B12" t="s">
        <v>105</v>
      </c>
      <c r="D12" t="s">
        <v>159</v>
      </c>
    </row>
    <row r="13" spans="1:4" ht="12.75">
      <c r="A13" t="s">
        <v>104</v>
      </c>
      <c r="B13" t="s">
        <v>166</v>
      </c>
      <c r="D13" t="s">
        <v>167</v>
      </c>
    </row>
    <row r="14" spans="1:4" ht="12.75">
      <c r="A14" t="s">
        <v>91</v>
      </c>
      <c r="B14" t="s">
        <v>161</v>
      </c>
      <c r="D14" t="s">
        <v>124</v>
      </c>
    </row>
    <row r="15" spans="1:4" ht="12.75">
      <c r="A15" t="s">
        <v>91</v>
      </c>
      <c r="B15" t="s">
        <v>160</v>
      </c>
      <c r="D15" t="s">
        <v>124</v>
      </c>
    </row>
    <row r="16" spans="1:4" ht="12.75">
      <c r="A16" t="s">
        <v>139</v>
      </c>
      <c r="B16" t="s">
        <v>140</v>
      </c>
      <c r="D16" t="s">
        <v>175</v>
      </c>
    </row>
    <row r="17" spans="1:4" ht="12.75">
      <c r="A17" t="s">
        <v>115</v>
      </c>
      <c r="B17" t="s">
        <v>149</v>
      </c>
      <c r="D17" t="s">
        <v>148</v>
      </c>
    </row>
    <row r="18" spans="1:4" ht="12.75">
      <c r="A18" t="s">
        <v>115</v>
      </c>
      <c r="B18" t="s">
        <v>116</v>
      </c>
      <c r="D18" t="s">
        <v>125</v>
      </c>
    </row>
    <row r="19" spans="1:4" ht="12.75">
      <c r="A19" t="s">
        <v>115</v>
      </c>
      <c r="B19" t="s">
        <v>147</v>
      </c>
      <c r="D19" t="s">
        <v>148</v>
      </c>
    </row>
    <row r="20" spans="1:4" ht="12.75">
      <c r="A20" t="s">
        <v>126</v>
      </c>
      <c r="B20" t="s">
        <v>127</v>
      </c>
      <c r="D20" t="s">
        <v>128</v>
      </c>
    </row>
    <row r="21" spans="1:4" ht="12.75">
      <c r="A21" t="s">
        <v>100</v>
      </c>
      <c r="B21" t="s">
        <v>101</v>
      </c>
      <c r="D21" t="s">
        <v>158</v>
      </c>
    </row>
    <row r="22" spans="1:4" ht="12.75">
      <c r="A22" t="s">
        <v>136</v>
      </c>
      <c r="B22" t="s">
        <v>137</v>
      </c>
      <c r="D22" t="s">
        <v>138</v>
      </c>
    </row>
    <row r="23" spans="1:4" ht="12.75">
      <c r="A23" t="s">
        <v>129</v>
      </c>
      <c r="B23" t="s">
        <v>78</v>
      </c>
      <c r="D23" t="s">
        <v>130</v>
      </c>
    </row>
    <row r="24" spans="1:4" ht="12.75">
      <c r="A24" t="s">
        <v>129</v>
      </c>
      <c r="B24" t="s">
        <v>131</v>
      </c>
      <c r="D24" t="s">
        <v>121</v>
      </c>
    </row>
    <row r="25" spans="1:4" ht="12.75">
      <c r="A25" t="s">
        <v>170</v>
      </c>
      <c r="B25" t="s">
        <v>171</v>
      </c>
      <c r="D25" t="s">
        <v>172</v>
      </c>
    </row>
    <row r="26" spans="1:4" ht="12.75">
      <c r="A26" t="s">
        <v>81</v>
      </c>
      <c r="B26" t="s">
        <v>98</v>
      </c>
      <c r="D26" t="s">
        <v>132</v>
      </c>
    </row>
    <row r="27" spans="1:4" ht="12.75">
      <c r="A27" t="s">
        <v>81</v>
      </c>
      <c r="B27" t="s">
        <v>143</v>
      </c>
      <c r="D27" t="s">
        <v>144</v>
      </c>
    </row>
    <row r="28" spans="1:4" ht="12.75">
      <c r="A28" t="s">
        <v>81</v>
      </c>
      <c r="B28" t="s">
        <v>133</v>
      </c>
      <c r="D28" t="s">
        <v>146</v>
      </c>
    </row>
    <row r="29" spans="1:4" ht="12.75">
      <c r="A29" t="s">
        <v>81</v>
      </c>
      <c r="B29" t="s">
        <v>133</v>
      </c>
      <c r="D29" t="s">
        <v>134</v>
      </c>
    </row>
    <row r="30" spans="1:4" ht="12.75">
      <c r="A30" t="s">
        <v>81</v>
      </c>
      <c r="B30" t="s">
        <v>133</v>
      </c>
      <c r="D30" t="s">
        <v>134</v>
      </c>
    </row>
    <row r="31" spans="1:4" ht="12.75">
      <c r="A31" t="s">
        <v>81</v>
      </c>
      <c r="B31" t="s">
        <v>153</v>
      </c>
      <c r="D31" t="s">
        <v>154</v>
      </c>
    </row>
    <row r="32" spans="1:4" ht="12.75">
      <c r="A32" t="s">
        <v>108</v>
      </c>
      <c r="B32" t="s">
        <v>162</v>
      </c>
      <c r="D32" t="s">
        <v>163</v>
      </c>
    </row>
    <row r="33" spans="1:4" ht="12.75">
      <c r="A33" t="s">
        <v>108</v>
      </c>
      <c r="B33" t="s">
        <v>109</v>
      </c>
      <c r="D33" t="s">
        <v>151</v>
      </c>
    </row>
    <row r="34" spans="1:4" ht="12.75">
      <c r="A34" t="s">
        <v>111</v>
      </c>
      <c r="B34" t="s">
        <v>112</v>
      </c>
      <c r="D34" t="s">
        <v>135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Ympäristöhallinto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gustafssone</dc:creator>
  <cp:keywords/>
  <dc:description/>
  <cp:lastModifiedBy>Esko Gustafsson</cp:lastModifiedBy>
  <cp:lastPrinted>2003-03-12T06:00:03Z</cp:lastPrinted>
  <dcterms:created xsi:type="dcterms:W3CDTF">2003-02-25T10:48:46Z</dcterms:created>
  <dcterms:modified xsi:type="dcterms:W3CDTF">2006-03-12T18:29:42Z</dcterms:modified>
  <cp:category/>
  <cp:version/>
  <cp:contentType/>
  <cp:contentStatus/>
</cp:coreProperties>
</file>